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vitlana_denysova\Documents\DATA GOV UA\бюджетні запити\"/>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9" i="1" l="1"/>
  <c r="F219" i="1"/>
  <c r="E219" i="1"/>
  <c r="D219" i="1"/>
  <c r="C219" i="1"/>
  <c r="K211" i="1"/>
  <c r="J211" i="1"/>
  <c r="I211" i="1"/>
  <c r="H211" i="1"/>
  <c r="F211" i="1"/>
  <c r="E211" i="1"/>
  <c r="D211" i="1"/>
  <c r="C211" i="1"/>
  <c r="L210" i="1"/>
  <c r="L211" i="1" s="1"/>
  <c r="G210" i="1"/>
  <c r="G211" i="1" s="1"/>
  <c r="I201" i="1"/>
  <c r="H201" i="1"/>
  <c r="G201" i="1"/>
  <c r="F201" i="1"/>
  <c r="E201" i="1"/>
  <c r="D201" i="1"/>
  <c r="C201" i="1"/>
  <c r="J200" i="1"/>
  <c r="J199" i="1"/>
  <c r="J201" i="1" s="1"/>
  <c r="I180" i="1"/>
  <c r="H180" i="1"/>
  <c r="F180" i="1"/>
  <c r="E180" i="1"/>
  <c r="J179" i="1"/>
  <c r="G179" i="1"/>
  <c r="J178" i="1"/>
  <c r="J180" i="1" s="1"/>
  <c r="G178" i="1"/>
  <c r="G180" i="1" s="1"/>
  <c r="M170" i="1"/>
  <c r="L170" i="1"/>
  <c r="K170" i="1"/>
  <c r="J170" i="1"/>
  <c r="I170" i="1"/>
  <c r="H170" i="1"/>
  <c r="G170" i="1"/>
  <c r="F170" i="1"/>
  <c r="E170" i="1"/>
  <c r="H132" i="1"/>
  <c r="J132" i="1" s="1"/>
  <c r="E132" i="1"/>
  <c r="G132" i="1" s="1"/>
  <c r="H131" i="1"/>
  <c r="J131" i="1" s="1"/>
  <c r="G131" i="1"/>
  <c r="G130" i="1"/>
  <c r="E130" i="1"/>
  <c r="H130" i="1" s="1"/>
  <c r="J130" i="1" s="1"/>
  <c r="M115" i="1"/>
  <c r="I105" i="1"/>
  <c r="H105" i="1"/>
  <c r="G105" i="1"/>
  <c r="E105" i="1"/>
  <c r="D105" i="1"/>
  <c r="C105" i="1"/>
  <c r="J104" i="1"/>
  <c r="J105" i="1" s="1"/>
  <c r="F104" i="1"/>
  <c r="F105" i="1" s="1"/>
  <c r="N96" i="1"/>
  <c r="M96" i="1"/>
  <c r="L96" i="1"/>
  <c r="K96" i="1"/>
  <c r="J96" i="1"/>
  <c r="I96" i="1"/>
  <c r="H96" i="1"/>
  <c r="G96" i="1"/>
  <c r="F96" i="1"/>
  <c r="E96" i="1"/>
  <c r="D96" i="1"/>
  <c r="C96" i="1"/>
  <c r="I77" i="1"/>
  <c r="H77" i="1"/>
  <c r="G77" i="1"/>
  <c r="E77" i="1"/>
  <c r="D77" i="1"/>
  <c r="C77" i="1"/>
  <c r="J76" i="1"/>
  <c r="J77" i="1" s="1"/>
  <c r="F76" i="1"/>
  <c r="F77" i="1" s="1"/>
  <c r="M59" i="1"/>
  <c r="L59" i="1"/>
  <c r="K59" i="1"/>
  <c r="I59" i="1"/>
  <c r="H59" i="1"/>
  <c r="G59" i="1"/>
  <c r="E59" i="1"/>
  <c r="D59" i="1"/>
  <c r="C59" i="1"/>
  <c r="N58" i="1"/>
  <c r="N59" i="1" s="1"/>
  <c r="J58" i="1"/>
  <c r="J59" i="1" s="1"/>
  <c r="F58" i="1"/>
  <c r="F59" i="1" s="1"/>
  <c r="J50" i="1"/>
  <c r="G50" i="1"/>
  <c r="F50" i="1"/>
  <c r="C50" i="1"/>
  <c r="N38" i="1"/>
  <c r="K38" i="1"/>
</calcChain>
</file>

<file path=xl/sharedStrings.xml><?xml version="1.0" encoding="utf-8"?>
<sst xmlns="http://schemas.openxmlformats.org/spreadsheetml/2006/main" count="639" uniqueCount="175">
  <si>
    <t>ЗАТВЕРДЖЕНО</t>
  </si>
  <si>
    <t>Наказ Міністерства фінансів України</t>
  </si>
  <si>
    <t>17 липня 2015 року N 648</t>
  </si>
  <si>
    <t>(у редакції наказу Міністерства фінансів України</t>
  </si>
  <si>
    <t>від 7 серпня 2019 року N 336)</t>
  </si>
  <si>
    <t>БЮДЖЕТНИЙ ЗАПИТ НА 2020 - 2022 РОКИ індивідуальний (Форма 2020-2)</t>
  </si>
  <si>
    <t>1. Фінансове управління Горішньоплавнівської міської ради Полтавської області</t>
  </si>
  <si>
    <t>05397114</t>
  </si>
  <si>
    <t xml:space="preserve">                   (найменування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</si>
  <si>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</si>
  <si>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</si>
  <si>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</si>
  <si>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 xml:space="preserve">                                            (найменування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</si>
  <si>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</si>
  <si>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 xml:space="preserve">3. </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</si>
  <si>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</si>
  <si>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</si>
  <si>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</si>
  <si>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</si>
  <si>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</si>
  <si>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</si>
  <si>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</si>
  <si>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</si>
  <si>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2020 - 2022 роки:</t>
  </si>
  <si>
    <t>1) мета бюджетної програми, строки її реалізації;</t>
  </si>
  <si>
    <t>Забезпечення оздоровлення  та відпочинку дітей, які потребують особливої соціальної уваги та підтримки. Строк реалізації:з 2016 року по 2020 рік.</t>
  </si>
  <si>
    <t>2) завдання бюджетної програми;</t>
  </si>
  <si>
    <t>Завдання 1. Організація оздоровлення  та відпочинку дітей працівників Фінансового управління Горішньоплавнівської міської ради Полтавської області</t>
  </si>
  <si>
    <t>3) підстави реалізації бюджетної програми.</t>
  </si>
  <si>
    <t>*</t>
  </si>
  <si>
    <t>Бюджетний кодекс України (Закон України від 08.07.2010р №2456-УІ зі змінами);</t>
  </si>
  <si>
    <t>Закон України "Про оздоровлення та відпочинок дітей" від 04.09.2008р №375-УІ;</t>
  </si>
  <si>
    <t>Наказ Мінсоцполітики України від 14.05.2018р. №688 "Про затвердження Типового переліку бюджетних програм і результативних показників їх виконання для місцевих бюджетів у галузі "Соц.захист та соціальне забезпечення"</t>
  </si>
  <si>
    <t>Міська програма оздоровлення та відпочинку дітей на 2016-2019 роки, затверджена рішенням 23 сесії 7 скликання Горішньоплавнівської міської ради від 23.05.2017р;</t>
  </si>
  <si>
    <t>Обласна програма оздоровлення та відпочинку дітей на 2015-2019 роки, затверджена рішенням 28 сесії  Полтавської обласної ради 6 скликання від 30.04.2015р. (зі змінами).</t>
  </si>
  <si>
    <t>Проект міської програми оздоровлення та відпочинку дітей на 2020-2024 роки;</t>
  </si>
  <si>
    <t>Проект обласної програми оздоровлення та відпочинку дітей на 2020-2024 роки.</t>
  </si>
  <si>
    <t>5. Надходження для виконання бюджетної програми:</t>
  </si>
  <si>
    <t>1) надходження для виконання бюджетної програми у 2018 - 2020 роках:</t>
  </si>
  <si>
    <t>(грн)</t>
  </si>
  <si>
    <t>Код</t>
  </si>
  <si>
    <t>Найменування</t>
  </si>
  <si>
    <t>2018 рік (звіт)</t>
  </si>
  <si>
    <t>2019 рік (затверджено)</t>
  </si>
  <si>
    <t>2020 рік (проект)</t>
  </si>
  <si>
    <t>загальний фонд</t>
  </si>
  <si>
    <t>спеціальний фонд</t>
  </si>
  <si>
    <t>у тому числі бюджет розвитку</t>
  </si>
  <si>
    <t>разом
(3 + 4)</t>
  </si>
  <si>
    <t>разом
(7 + 8)</t>
  </si>
  <si>
    <t>разом
(11 + 12)</t>
  </si>
  <si>
    <t xml:space="preserve"> </t>
  </si>
  <si>
    <t>Надходження із загального фонду бюджету</t>
  </si>
  <si>
    <t>Х</t>
  </si>
  <si>
    <t>Власні надходження бюджетних установ (розписати за видами надходжень)</t>
  </si>
  <si>
    <t>Інші надходження спеціального фонду
(розписати за видами надходжень)</t>
  </si>
  <si>
    <t>Повернення кредитів до бюджету</t>
  </si>
  <si>
    <t>УСЬОГО</t>
  </si>
  <si>
    <t>2) надходження для виконання бюджетної програми у 2021 - 2022 роках:</t>
  </si>
  <si>
    <t>2021 рік (прогноз)</t>
  </si>
  <si>
    <t>2022 рік (прогноз)</t>
  </si>
  <si>
    <t>Інші надходження спеціального фонду 
(розписати за видами надходжень)</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</si>
  <si>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</si>
  <si>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2018 - 2020 роках:</t>
  </si>
  <si>
    <t>Код Економічної класифікації видатків бюджету</t>
  </si>
  <si>
    <t xml:space="preserve"> Окремі заходи по реалізації державних (регіональних) програм, не віднесені до заходів розвитку</t>
  </si>
  <si>
    <t>2) надання кредитів за кодами Класифікації кредитування бюджету у 2018 - 2020 роках:</t>
  </si>
  <si>
    <t>Код Класифікації кредитування бюджету</t>
  </si>
  <si>
    <t>3) видатки за кодами Економічної класифікації видатків бюджету у 2021 - 2022 роках:</t>
  </si>
  <si>
    <t>4) надання кредитів за кодами Класифікації кредитування бюджету у 2021 - 2022 роках:</t>
  </si>
  <si>
    <t>7. Витрати за напрямами використання бюджетних коштів:</t>
  </si>
  <si>
    <t>1) витрати за напрямами використання бюджетних коштів у 2018 - 2020 роках:</t>
  </si>
  <si>
    <t>N з/п</t>
  </si>
  <si>
    <t>Напрями використання бюджетних коштів</t>
  </si>
  <si>
    <t>Організація оздоровлення  та відпочинку дітей працівників Фінансового управління Горішньоплавнівської міської ради Полтавської області</t>
  </si>
  <si>
    <t>2) витрати за напрямами використання бюджетних коштів у 2021 - 2022 роках:</t>
  </si>
  <si>
    <t>N  з/п</t>
  </si>
  <si>
    <t>8. Результативні показники бюджетної програми:</t>
  </si>
  <si>
    <t>1) результативні показники бюджетної програми у 2018- 2020 роках:</t>
  </si>
  <si>
    <t>Показники</t>
  </si>
  <si>
    <t>Одиниця виміру</t>
  </si>
  <si>
    <t>Джерело інформації</t>
  </si>
  <si>
    <t>разом
(5 + 6)</t>
  </si>
  <si>
    <t>разом
(8 + 9)</t>
  </si>
  <si>
    <t>продукту</t>
  </si>
  <si>
    <t>Кількість дітей, яким надані послуги з оздоровлення та відпочинку</t>
  </si>
  <si>
    <t>осіб</t>
  </si>
  <si>
    <t>Списки дітей, які забезпечуються путівками</t>
  </si>
  <si>
    <t>Кількість придбаних путівок на оздоровлення та відпочинок дітей</t>
  </si>
  <si>
    <t>шт</t>
  </si>
  <si>
    <t>ефективності</t>
  </si>
  <si>
    <t>Середні витрати на оздоровлення та відпочинок однієї дитини</t>
  </si>
  <si>
    <t>грн.</t>
  </si>
  <si>
    <t>Списки дітей, які забезпечуються путівками, кошторис</t>
  </si>
  <si>
    <t>Середня вартість однієї путівки на оздоровлення та відпочинок дітей</t>
  </si>
  <si>
    <t>Розрахунок КП ДСОЦ "Горизонт"</t>
  </si>
  <si>
    <t>якості</t>
  </si>
  <si>
    <t>Питома вага дітей, охоплених відпочинком та оздоровленням, у загальній кількості дітей працівників Фінансового управління</t>
  </si>
  <si>
    <t>%</t>
  </si>
  <si>
    <t>Списки дітей, які забезпечуються путівками; розрахунок</t>
  </si>
  <si>
    <t>2) результативні показники бюджетної програми у 2021 - 2022 роках:</t>
  </si>
  <si>
    <t>9. Структура видатків на оплату праці:</t>
  </si>
  <si>
    <t>Обов'язкові виплати</t>
  </si>
  <si>
    <t>Стимулюючі доплати та надбавки</t>
  </si>
  <si>
    <t>Премії</t>
  </si>
  <si>
    <t>Матеріальна допомога</t>
  </si>
  <si>
    <t>у тому числі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</si>
  <si>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</si>
  <si>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</si>
  <si>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2019 рік (план)</t>
  </si>
  <si>
    <t>2020 рік</t>
  </si>
  <si>
    <t>2021 рік</t>
  </si>
  <si>
    <t>2022 рік</t>
  </si>
  <si>
    <t>затверджено</t>
  </si>
  <si>
    <t>фактично зайняті</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</si>
  <si>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</si>
  <si>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</si>
  <si>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2018 - 2020 роках:</t>
  </si>
  <si>
    <t>Найменування місцевої/регіональної програми</t>
  </si>
  <si>
    <t>Коли та яким документом затверджена</t>
  </si>
  <si>
    <t>разом
(4 + 5)</t>
  </si>
  <si>
    <t>разом
(10 + 11)</t>
  </si>
  <si>
    <t>Міська програма оздоровлення та відпочинку дітей на 2016-2019 роки</t>
  </si>
  <si>
    <t>рішення 23 сесії 7 скликання Горішньоплавнівської міської ради від 23.05.2017р</t>
  </si>
  <si>
    <t>Обласна програма оздоровлення та відпочинку дітей на 2015-2019 роки</t>
  </si>
  <si>
    <t>рішення 28 сесії  Полтавської обласної ради 6 скликання від 30.04.2015р. (зі змінами)</t>
  </si>
  <si>
    <t>проект рішення 50 сесії Горішньоплавнівської міської ради 7 скликання від 26.11.2019</t>
  </si>
  <si>
    <t>2) місцеві/регіональні програми, які виконуються в межах бюджетної програми у 2021 - 2022 роках:</t>
  </si>
  <si>
    <t>12. Об'єкти, які виконуються в межах бюджетної програми за рахунок коштів бюджету розвитку у 2018 - 2022 роках:</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</si>
  <si>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</si>
  <si>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</si>
  <si>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</si>
  <si>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</si>
  <si>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</si>
  <si>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2018 році, очікувані результати у 2019 році, обґрунтування необхідності передбачення витрат на 2020 - 2022 роки.</t>
  </si>
  <si>
    <t>У 2018 та 2019 роках заплановані кошти по КФК 3713140 КЕКВ 2282 використані в повному обсязі. Передбачення вищезазначених видатків на 2020-2022 роки створить сприятливі умови для відпочинку та оздоровлення дітей працівників фінансового управління. Заплановані обсяги видатків на 2020 рік за даною програмою визначені на підставі розрахунків до кошторису та відповідають потребам установи. Не проведення видатків за даною програмою приведе до погіршення соціального захисту сімей та дітей працівників фінансового управління.</t>
  </si>
  <si>
    <t>14. Бюджетні зобов'язання у 2018 - 2020 роках:</t>
  </si>
  <si>
    <t>1) кредиторська заборгованість місцевого бюджету у 2018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</si>
  <si>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</si>
  <si>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</si>
  <si>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</si>
  <si>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</si>
  <si>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</si>
  <si>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(6 - 5)</t>
  </si>
  <si>
    <t>Погашено кредиторську заборгованість за рахунок коштів</t>
  </si>
  <si>
    <t>Бюджетні зобов'язання 
 (4 + 6)</t>
  </si>
  <si>
    <t>загального фонду</t>
  </si>
  <si>
    <t>спеціального фонду</t>
  </si>
  <si>
    <t>Окремі заходи по реалізації державних (регіональних) програм, не віднесені до заходів розвитку</t>
  </si>
  <si>
    <t>2) кредиторська заборгованість місцевого бюджету у 2019 - 2020 роках:</t>
  </si>
  <si>
    <t>Код Еконо-мічної класифікації видатків бюджету / код Класифікації кредитування бюджету</t>
  </si>
  <si>
    <t>2019 рік</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</si>
  <si>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</si>
  <si>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</si>
  <si>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</si>
  <si>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(3 - 5)</t>
  </si>
  <si>
    <t>граничний обсяг</t>
  </si>
  <si>
    <t>можлива кредиторська заборгованість на початок планового бюджетного періоду 
 (4 - 5 - 6)</t>
  </si>
  <si>
    <t>очікуваний обсяг взяття поточних зобов'язань
(8 - 10)</t>
  </si>
  <si>
    <t>3) дебіторська заборгованість у 2018 - 2019 роках:</t>
  </si>
  <si>
    <t>Касові видатки / надання кредитів</t>
  </si>
  <si>
    <t>Дебіторська заборгованість на 01.01.2018</t>
  </si>
  <si>
    <t>Дебіторська заборгованість на 01.01.2019</t>
  </si>
  <si>
    <t>Очікувана дебіторська заборгованість на 01.01.2020</t>
  </si>
  <si>
    <t>Причини виникнення заборгованості</t>
  </si>
  <si>
    <t>Вжиті заходи щодо погашення заборгованості</t>
  </si>
  <si>
    <t>4) аналіз управління бюджетними зобов'язаннями та пропозиції щодо упорядкування бюджетних зобов'язань у 2020 році.</t>
  </si>
  <si>
    <t xml:space="preserve"> Упорядковувати зобов"язання у 2020 році немає потреби, тому що фінансвое управління чітко дотримується Порядку взяття та обліку зобов"язань і своїми діями не створює умов для виникнення дебіторської та кредиторської заборгованості.</t>
  </si>
  <si>
    <t>15. Підстави та обґрунтування видатків спеціального фонду на 2020 рік та на 2021 - 2022 роки за рахунок надходжень до спеціального фонду, аналіз результатів, досягнутих внаслідок використання коштів спеціального фонду бюджету у 2018 році, та очікувані результати у 2019 році.</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</si>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</sst>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Calibri"/>
      <family val="2"/>
      <charset val="204"/>
      <scheme val="minor"/>
    </font>
    <font>
      <sz val="9"/>
      <color theme="1"/>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10"/>
      <color theme="1"/>
      <name val="Times New Roman"/>
      <family val="1"/>
      <charset val="204"/>
    </font>
    <font>
      <b/>
      <sz val="8"/>
      <color theme="1"/>
      <name val="Times New Roman"/>
      <family val="1"/>
      <charset val="204"/>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2" xfId="0" applyFont="1" applyBorder="1" applyAlignment="1">
      <alignment horizontal="center" vertical="top" wrapText="1"/>
    </xf>
    <xf numFmtId="0" fontId="4" fillId="0" borderId="0" xfId="0" applyFont="1" applyBorder="1" applyAlignment="1">
      <alignment vertical="top" wrapText="1"/>
    </xf>
    <xf numFmtId="0" fontId="1" fillId="0" borderId="0" xfId="0" applyFont="1" applyAlignment="1">
      <alignment horizontal="center" vertical="top" wrapText="1"/>
    </xf>
    <xf numFmtId="0" fontId="3" fillId="0" borderId="0" xfId="0" applyFont="1" applyAlignment="1">
      <alignment horizontal="center" vertical="top"/>
    </xf>
    <xf numFmtId="0" fontId="2" fillId="0" borderId="1"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vertical="top" wrapText="1"/>
    </xf>
    <xf numFmtId="0" fontId="4" fillId="0" borderId="0" xfId="0" applyFont="1" applyAlignment="1">
      <alignment horizontal="center" vertical="top" wrapText="1"/>
    </xf>
    <xf numFmtId="0" fontId="2" fillId="0" borderId="0" xfId="0" applyFont="1" applyBorder="1" applyAlignment="1">
      <alignment wrapText="1"/>
    </xf>
    <xf numFmtId="0" fontId="2" fillId="0" borderId="1" xfId="0" applyFont="1" applyBorder="1" applyAlignment="1">
      <alignment horizontal="center" wrapText="1"/>
    </xf>
    <xf numFmtId="49" fontId="2"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applyAlignment="1">
      <alignment horizontal="center" vertical="top" wrapText="1"/>
    </xf>
    <xf numFmtId="0" fontId="4"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3" fillId="0" borderId="0" xfId="0" applyFont="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xf numFmtId="0" fontId="2" fillId="0" borderId="1" xfId="0" applyFont="1" applyBorder="1" applyAlignment="1">
      <alignment horizontal="center"/>
    </xf>
    <xf numFmtId="0" fontId="6" fillId="0" borderId="0" xfId="0" applyFont="1" applyAlignment="1">
      <alignment horizontal="left" vertical="center" wrapText="1"/>
    </xf>
    <xf numFmtId="0" fontId="4" fillId="0" borderId="0" xfId="0" applyFont="1" applyAlignment="1">
      <alignment horizontal="left"/>
    </xf>
    <xf numFmtId="0" fontId="4" fillId="0" borderId="2"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8"/>
  <sheetViews>
    <sheetView tabSelected="1" workbookViewId="0">
      <selection sqref="A1:XFD1048576"/>
    </sheetView>
  </sheetViews>
  <sheetFormatPr defaultRowHeight="15" x14ac:dyDescent="0.25"/>
  <cols>
    <col min="1" max="1" width="11.7109375" style="4" customWidth="1"/>
    <col min="2" max="2" width="35.7109375" style="4" customWidth="1"/>
    <col min="3" max="3" width="11.28515625" style="4" customWidth="1"/>
    <col min="4" max="4" width="16.42578125" style="4" customWidth="1"/>
    <col min="5" max="9" width="11.28515625" style="4" customWidth="1"/>
    <col min="10" max="10" width="11.7109375" style="4" customWidth="1"/>
    <col min="11" max="12" width="11.28515625" style="4" customWidth="1"/>
    <col min="13" max="13" width="9.42578125" style="4" customWidth="1"/>
    <col min="14" max="14" width="8.7109375" style="4" customWidth="1"/>
    <col min="15" max="15" width="8" style="4" customWidth="1"/>
    <col min="16" max="16" width="9" style="4" customWidth="1"/>
    <col min="17" max="256" width="9.140625" style="4"/>
    <col min="257" max="257" width="11.7109375" style="4" customWidth="1"/>
    <col min="258" max="258" width="35.7109375" style="4" customWidth="1"/>
    <col min="259" max="259" width="11.28515625" style="4" customWidth="1"/>
    <col min="260" max="260" width="16.42578125" style="4" customWidth="1"/>
    <col min="261" max="265" width="11.28515625" style="4" customWidth="1"/>
    <col min="266" max="266" width="11.7109375" style="4" customWidth="1"/>
    <col min="267" max="268" width="11.28515625" style="4" customWidth="1"/>
    <col min="269" max="269" width="9.42578125" style="4" customWidth="1"/>
    <col min="270" max="270" width="8.7109375" style="4" customWidth="1"/>
    <col min="271" max="271" width="8" style="4" customWidth="1"/>
    <col min="272" max="272" width="9" style="4" customWidth="1"/>
    <col min="273" max="512" width="9.140625" style="4"/>
    <col min="513" max="513" width="11.7109375" style="4" customWidth="1"/>
    <col min="514" max="514" width="35.7109375" style="4" customWidth="1"/>
    <col min="515" max="515" width="11.28515625" style="4" customWidth="1"/>
    <col min="516" max="516" width="16.42578125" style="4" customWidth="1"/>
    <col min="517" max="521" width="11.28515625" style="4" customWidth="1"/>
    <col min="522" max="522" width="11.7109375" style="4" customWidth="1"/>
    <col min="523" max="524" width="11.28515625" style="4" customWidth="1"/>
    <col min="525" max="525" width="9.42578125" style="4" customWidth="1"/>
    <col min="526" max="526" width="8.7109375" style="4" customWidth="1"/>
    <col min="527" max="527" width="8" style="4" customWidth="1"/>
    <col min="528" max="528" width="9" style="4" customWidth="1"/>
    <col min="529" max="768" width="9.140625" style="4"/>
    <col min="769" max="769" width="11.7109375" style="4" customWidth="1"/>
    <col min="770" max="770" width="35.7109375" style="4" customWidth="1"/>
    <col min="771" max="771" width="11.28515625" style="4" customWidth="1"/>
    <col min="772" max="772" width="16.42578125" style="4" customWidth="1"/>
    <col min="773" max="777" width="11.28515625" style="4" customWidth="1"/>
    <col min="778" max="778" width="11.7109375" style="4" customWidth="1"/>
    <col min="779" max="780" width="11.28515625" style="4" customWidth="1"/>
    <col min="781" max="781" width="9.42578125" style="4" customWidth="1"/>
    <col min="782" max="782" width="8.7109375" style="4" customWidth="1"/>
    <col min="783" max="783" width="8" style="4" customWidth="1"/>
    <col min="784" max="784" width="9" style="4" customWidth="1"/>
    <col min="785" max="1024" width="9.140625" style="4"/>
    <col min="1025" max="1025" width="11.7109375" style="4" customWidth="1"/>
    <col min="1026" max="1026" width="35.7109375" style="4" customWidth="1"/>
    <col min="1027" max="1027" width="11.28515625" style="4" customWidth="1"/>
    <col min="1028" max="1028" width="16.42578125" style="4" customWidth="1"/>
    <col min="1029" max="1033" width="11.28515625" style="4" customWidth="1"/>
    <col min="1034" max="1034" width="11.7109375" style="4" customWidth="1"/>
    <col min="1035" max="1036" width="11.28515625" style="4" customWidth="1"/>
    <col min="1037" max="1037" width="9.42578125" style="4" customWidth="1"/>
    <col min="1038" max="1038" width="8.7109375" style="4" customWidth="1"/>
    <col min="1039" max="1039" width="8" style="4" customWidth="1"/>
    <col min="1040" max="1040" width="9" style="4" customWidth="1"/>
    <col min="1041" max="1280" width="9.140625" style="4"/>
    <col min="1281" max="1281" width="11.7109375" style="4" customWidth="1"/>
    <col min="1282" max="1282" width="35.7109375" style="4" customWidth="1"/>
    <col min="1283" max="1283" width="11.28515625" style="4" customWidth="1"/>
    <col min="1284" max="1284" width="16.42578125" style="4" customWidth="1"/>
    <col min="1285" max="1289" width="11.28515625" style="4" customWidth="1"/>
    <col min="1290" max="1290" width="11.7109375" style="4" customWidth="1"/>
    <col min="1291" max="1292" width="11.28515625" style="4" customWidth="1"/>
    <col min="1293" max="1293" width="9.42578125" style="4" customWidth="1"/>
    <col min="1294" max="1294" width="8.7109375" style="4" customWidth="1"/>
    <col min="1295" max="1295" width="8" style="4" customWidth="1"/>
    <col min="1296" max="1296" width="9" style="4" customWidth="1"/>
    <col min="1297" max="1536" width="9.140625" style="4"/>
    <col min="1537" max="1537" width="11.7109375" style="4" customWidth="1"/>
    <col min="1538" max="1538" width="35.7109375" style="4" customWidth="1"/>
    <col min="1539" max="1539" width="11.28515625" style="4" customWidth="1"/>
    <col min="1540" max="1540" width="16.42578125" style="4" customWidth="1"/>
    <col min="1541" max="1545" width="11.28515625" style="4" customWidth="1"/>
    <col min="1546" max="1546" width="11.7109375" style="4" customWidth="1"/>
    <col min="1547" max="1548" width="11.28515625" style="4" customWidth="1"/>
    <col min="1549" max="1549" width="9.42578125" style="4" customWidth="1"/>
    <col min="1550" max="1550" width="8.7109375" style="4" customWidth="1"/>
    <col min="1551" max="1551" width="8" style="4" customWidth="1"/>
    <col min="1552" max="1552" width="9" style="4" customWidth="1"/>
    <col min="1553" max="1792" width="9.140625" style="4"/>
    <col min="1793" max="1793" width="11.7109375" style="4" customWidth="1"/>
    <col min="1794" max="1794" width="35.7109375" style="4" customWidth="1"/>
    <col min="1795" max="1795" width="11.28515625" style="4" customWidth="1"/>
    <col min="1796" max="1796" width="16.42578125" style="4" customWidth="1"/>
    <col min="1797" max="1801" width="11.28515625" style="4" customWidth="1"/>
    <col min="1802" max="1802" width="11.7109375" style="4" customWidth="1"/>
    <col min="1803" max="1804" width="11.28515625" style="4" customWidth="1"/>
    <col min="1805" max="1805" width="9.42578125" style="4" customWidth="1"/>
    <col min="1806" max="1806" width="8.7109375" style="4" customWidth="1"/>
    <col min="1807" max="1807" width="8" style="4" customWidth="1"/>
    <col min="1808" max="1808" width="9" style="4" customWidth="1"/>
    <col min="1809" max="2048" width="9.140625" style="4"/>
    <col min="2049" max="2049" width="11.7109375" style="4" customWidth="1"/>
    <col min="2050" max="2050" width="35.7109375" style="4" customWidth="1"/>
    <col min="2051" max="2051" width="11.28515625" style="4" customWidth="1"/>
    <col min="2052" max="2052" width="16.42578125" style="4" customWidth="1"/>
    <col min="2053" max="2057" width="11.28515625" style="4" customWidth="1"/>
    <col min="2058" max="2058" width="11.7109375" style="4" customWidth="1"/>
    <col min="2059" max="2060" width="11.28515625" style="4" customWidth="1"/>
    <col min="2061" max="2061" width="9.42578125" style="4" customWidth="1"/>
    <col min="2062" max="2062" width="8.7109375" style="4" customWidth="1"/>
    <col min="2063" max="2063" width="8" style="4" customWidth="1"/>
    <col min="2064" max="2064" width="9" style="4" customWidth="1"/>
    <col min="2065" max="2304" width="9.140625" style="4"/>
    <col min="2305" max="2305" width="11.7109375" style="4" customWidth="1"/>
    <col min="2306" max="2306" width="35.7109375" style="4" customWidth="1"/>
    <col min="2307" max="2307" width="11.28515625" style="4" customWidth="1"/>
    <col min="2308" max="2308" width="16.42578125" style="4" customWidth="1"/>
    <col min="2309" max="2313" width="11.28515625" style="4" customWidth="1"/>
    <col min="2314" max="2314" width="11.7109375" style="4" customWidth="1"/>
    <col min="2315" max="2316" width="11.28515625" style="4" customWidth="1"/>
    <col min="2317" max="2317" width="9.42578125" style="4" customWidth="1"/>
    <col min="2318" max="2318" width="8.7109375" style="4" customWidth="1"/>
    <col min="2319" max="2319" width="8" style="4" customWidth="1"/>
    <col min="2320" max="2320" width="9" style="4" customWidth="1"/>
    <col min="2321" max="2560" width="9.140625" style="4"/>
    <col min="2561" max="2561" width="11.7109375" style="4" customWidth="1"/>
    <col min="2562" max="2562" width="35.7109375" style="4" customWidth="1"/>
    <col min="2563" max="2563" width="11.28515625" style="4" customWidth="1"/>
    <col min="2564" max="2564" width="16.42578125" style="4" customWidth="1"/>
    <col min="2565" max="2569" width="11.28515625" style="4" customWidth="1"/>
    <col min="2570" max="2570" width="11.7109375" style="4" customWidth="1"/>
    <col min="2571" max="2572" width="11.28515625" style="4" customWidth="1"/>
    <col min="2573" max="2573" width="9.42578125" style="4" customWidth="1"/>
    <col min="2574" max="2574" width="8.7109375" style="4" customWidth="1"/>
    <col min="2575" max="2575" width="8" style="4" customWidth="1"/>
    <col min="2576" max="2576" width="9" style="4" customWidth="1"/>
    <col min="2577" max="2816" width="9.140625" style="4"/>
    <col min="2817" max="2817" width="11.7109375" style="4" customWidth="1"/>
    <col min="2818" max="2818" width="35.7109375" style="4" customWidth="1"/>
    <col min="2819" max="2819" width="11.28515625" style="4" customWidth="1"/>
    <col min="2820" max="2820" width="16.42578125" style="4" customWidth="1"/>
    <col min="2821" max="2825" width="11.28515625" style="4" customWidth="1"/>
    <col min="2826" max="2826" width="11.7109375" style="4" customWidth="1"/>
    <col min="2827" max="2828" width="11.28515625" style="4" customWidth="1"/>
    <col min="2829" max="2829" width="9.42578125" style="4" customWidth="1"/>
    <col min="2830" max="2830" width="8.7109375" style="4" customWidth="1"/>
    <col min="2831" max="2831" width="8" style="4" customWidth="1"/>
    <col min="2832" max="2832" width="9" style="4" customWidth="1"/>
    <col min="2833" max="3072" width="9.140625" style="4"/>
    <col min="3073" max="3073" width="11.7109375" style="4" customWidth="1"/>
    <col min="3074" max="3074" width="35.7109375" style="4" customWidth="1"/>
    <col min="3075" max="3075" width="11.28515625" style="4" customWidth="1"/>
    <col min="3076" max="3076" width="16.42578125" style="4" customWidth="1"/>
    <col min="3077" max="3081" width="11.28515625" style="4" customWidth="1"/>
    <col min="3082" max="3082" width="11.7109375" style="4" customWidth="1"/>
    <col min="3083" max="3084" width="11.28515625" style="4" customWidth="1"/>
    <col min="3085" max="3085" width="9.42578125" style="4" customWidth="1"/>
    <col min="3086" max="3086" width="8.7109375" style="4" customWidth="1"/>
    <col min="3087" max="3087" width="8" style="4" customWidth="1"/>
    <col min="3088" max="3088" width="9" style="4" customWidth="1"/>
    <col min="3089" max="3328" width="9.140625" style="4"/>
    <col min="3329" max="3329" width="11.7109375" style="4" customWidth="1"/>
    <col min="3330" max="3330" width="35.7109375" style="4" customWidth="1"/>
    <col min="3331" max="3331" width="11.28515625" style="4" customWidth="1"/>
    <col min="3332" max="3332" width="16.42578125" style="4" customWidth="1"/>
    <col min="3333" max="3337" width="11.28515625" style="4" customWidth="1"/>
    <col min="3338" max="3338" width="11.7109375" style="4" customWidth="1"/>
    <col min="3339" max="3340" width="11.28515625" style="4" customWidth="1"/>
    <col min="3341" max="3341" width="9.42578125" style="4" customWidth="1"/>
    <col min="3342" max="3342" width="8.7109375" style="4" customWidth="1"/>
    <col min="3343" max="3343" width="8" style="4" customWidth="1"/>
    <col min="3344" max="3344" width="9" style="4" customWidth="1"/>
    <col min="3345" max="3584" width="9.140625" style="4"/>
    <col min="3585" max="3585" width="11.7109375" style="4" customWidth="1"/>
    <col min="3586" max="3586" width="35.7109375" style="4" customWidth="1"/>
    <col min="3587" max="3587" width="11.28515625" style="4" customWidth="1"/>
    <col min="3588" max="3588" width="16.42578125" style="4" customWidth="1"/>
    <col min="3589" max="3593" width="11.28515625" style="4" customWidth="1"/>
    <col min="3594" max="3594" width="11.7109375" style="4" customWidth="1"/>
    <col min="3595" max="3596" width="11.28515625" style="4" customWidth="1"/>
    <col min="3597" max="3597" width="9.42578125" style="4" customWidth="1"/>
    <col min="3598" max="3598" width="8.7109375" style="4" customWidth="1"/>
    <col min="3599" max="3599" width="8" style="4" customWidth="1"/>
    <col min="3600" max="3600" width="9" style="4" customWidth="1"/>
    <col min="3601" max="3840" width="9.140625" style="4"/>
    <col min="3841" max="3841" width="11.7109375" style="4" customWidth="1"/>
    <col min="3842" max="3842" width="35.7109375" style="4" customWidth="1"/>
    <col min="3843" max="3843" width="11.28515625" style="4" customWidth="1"/>
    <col min="3844" max="3844" width="16.42578125" style="4" customWidth="1"/>
    <col min="3845" max="3849" width="11.28515625" style="4" customWidth="1"/>
    <col min="3850" max="3850" width="11.7109375" style="4" customWidth="1"/>
    <col min="3851" max="3852" width="11.28515625" style="4" customWidth="1"/>
    <col min="3853" max="3853" width="9.42578125" style="4" customWidth="1"/>
    <col min="3854" max="3854" width="8.7109375" style="4" customWidth="1"/>
    <col min="3855" max="3855" width="8" style="4" customWidth="1"/>
    <col min="3856" max="3856" width="9" style="4" customWidth="1"/>
    <col min="3857" max="4096" width="9.140625" style="4"/>
    <col min="4097" max="4097" width="11.7109375" style="4" customWidth="1"/>
    <col min="4098" max="4098" width="35.7109375" style="4" customWidth="1"/>
    <col min="4099" max="4099" width="11.28515625" style="4" customWidth="1"/>
    <col min="4100" max="4100" width="16.42578125" style="4" customWidth="1"/>
    <col min="4101" max="4105" width="11.28515625" style="4" customWidth="1"/>
    <col min="4106" max="4106" width="11.7109375" style="4" customWidth="1"/>
    <col min="4107" max="4108" width="11.28515625" style="4" customWidth="1"/>
    <col min="4109" max="4109" width="9.42578125" style="4" customWidth="1"/>
    <col min="4110" max="4110" width="8.7109375" style="4" customWidth="1"/>
    <col min="4111" max="4111" width="8" style="4" customWidth="1"/>
    <col min="4112" max="4112" width="9" style="4" customWidth="1"/>
    <col min="4113" max="4352" width="9.140625" style="4"/>
    <col min="4353" max="4353" width="11.7109375" style="4" customWidth="1"/>
    <col min="4354" max="4354" width="35.7109375" style="4" customWidth="1"/>
    <col min="4355" max="4355" width="11.28515625" style="4" customWidth="1"/>
    <col min="4356" max="4356" width="16.42578125" style="4" customWidth="1"/>
    <col min="4357" max="4361" width="11.28515625" style="4" customWidth="1"/>
    <col min="4362" max="4362" width="11.7109375" style="4" customWidth="1"/>
    <col min="4363" max="4364" width="11.28515625" style="4" customWidth="1"/>
    <col min="4365" max="4365" width="9.42578125" style="4" customWidth="1"/>
    <col min="4366" max="4366" width="8.7109375" style="4" customWidth="1"/>
    <col min="4367" max="4367" width="8" style="4" customWidth="1"/>
    <col min="4368" max="4368" width="9" style="4" customWidth="1"/>
    <col min="4369" max="4608" width="9.140625" style="4"/>
    <col min="4609" max="4609" width="11.7109375" style="4" customWidth="1"/>
    <col min="4610" max="4610" width="35.7109375" style="4" customWidth="1"/>
    <col min="4611" max="4611" width="11.28515625" style="4" customWidth="1"/>
    <col min="4612" max="4612" width="16.42578125" style="4" customWidth="1"/>
    <col min="4613" max="4617" width="11.28515625" style="4" customWidth="1"/>
    <col min="4618" max="4618" width="11.7109375" style="4" customWidth="1"/>
    <col min="4619" max="4620" width="11.28515625" style="4" customWidth="1"/>
    <col min="4621" max="4621" width="9.42578125" style="4" customWidth="1"/>
    <col min="4622" max="4622" width="8.7109375" style="4" customWidth="1"/>
    <col min="4623" max="4623" width="8" style="4" customWidth="1"/>
    <col min="4624" max="4624" width="9" style="4" customWidth="1"/>
    <col min="4625" max="4864" width="9.140625" style="4"/>
    <col min="4865" max="4865" width="11.7109375" style="4" customWidth="1"/>
    <col min="4866" max="4866" width="35.7109375" style="4" customWidth="1"/>
    <col min="4867" max="4867" width="11.28515625" style="4" customWidth="1"/>
    <col min="4868" max="4868" width="16.42578125" style="4" customWidth="1"/>
    <col min="4869" max="4873" width="11.28515625" style="4" customWidth="1"/>
    <col min="4874" max="4874" width="11.7109375" style="4" customWidth="1"/>
    <col min="4875" max="4876" width="11.28515625" style="4" customWidth="1"/>
    <col min="4877" max="4877" width="9.42578125" style="4" customWidth="1"/>
    <col min="4878" max="4878" width="8.7109375" style="4" customWidth="1"/>
    <col min="4879" max="4879" width="8" style="4" customWidth="1"/>
    <col min="4880" max="4880" width="9" style="4" customWidth="1"/>
    <col min="4881" max="5120" width="9.140625" style="4"/>
    <col min="5121" max="5121" width="11.7109375" style="4" customWidth="1"/>
    <col min="5122" max="5122" width="35.7109375" style="4" customWidth="1"/>
    <col min="5123" max="5123" width="11.28515625" style="4" customWidth="1"/>
    <col min="5124" max="5124" width="16.42578125" style="4" customWidth="1"/>
    <col min="5125" max="5129" width="11.28515625" style="4" customWidth="1"/>
    <col min="5130" max="5130" width="11.7109375" style="4" customWidth="1"/>
    <col min="5131" max="5132" width="11.28515625" style="4" customWidth="1"/>
    <col min="5133" max="5133" width="9.42578125" style="4" customWidth="1"/>
    <col min="5134" max="5134" width="8.7109375" style="4" customWidth="1"/>
    <col min="5135" max="5135" width="8" style="4" customWidth="1"/>
    <col min="5136" max="5136" width="9" style="4" customWidth="1"/>
    <col min="5137" max="5376" width="9.140625" style="4"/>
    <col min="5377" max="5377" width="11.7109375" style="4" customWidth="1"/>
    <col min="5378" max="5378" width="35.7109375" style="4" customWidth="1"/>
    <col min="5379" max="5379" width="11.28515625" style="4" customWidth="1"/>
    <col min="5380" max="5380" width="16.42578125" style="4" customWidth="1"/>
    <col min="5381" max="5385" width="11.28515625" style="4" customWidth="1"/>
    <col min="5386" max="5386" width="11.7109375" style="4" customWidth="1"/>
    <col min="5387" max="5388" width="11.28515625" style="4" customWidth="1"/>
    <col min="5389" max="5389" width="9.42578125" style="4" customWidth="1"/>
    <col min="5390" max="5390" width="8.7109375" style="4" customWidth="1"/>
    <col min="5391" max="5391" width="8" style="4" customWidth="1"/>
    <col min="5392" max="5392" width="9" style="4" customWidth="1"/>
    <col min="5393" max="5632" width="9.140625" style="4"/>
    <col min="5633" max="5633" width="11.7109375" style="4" customWidth="1"/>
    <col min="5634" max="5634" width="35.7109375" style="4" customWidth="1"/>
    <col min="5635" max="5635" width="11.28515625" style="4" customWidth="1"/>
    <col min="5636" max="5636" width="16.42578125" style="4" customWidth="1"/>
    <col min="5637" max="5641" width="11.28515625" style="4" customWidth="1"/>
    <col min="5642" max="5642" width="11.7109375" style="4" customWidth="1"/>
    <col min="5643" max="5644" width="11.28515625" style="4" customWidth="1"/>
    <col min="5645" max="5645" width="9.42578125" style="4" customWidth="1"/>
    <col min="5646" max="5646" width="8.7109375" style="4" customWidth="1"/>
    <col min="5647" max="5647" width="8" style="4" customWidth="1"/>
    <col min="5648" max="5648" width="9" style="4" customWidth="1"/>
    <col min="5649" max="5888" width="9.140625" style="4"/>
    <col min="5889" max="5889" width="11.7109375" style="4" customWidth="1"/>
    <col min="5890" max="5890" width="35.7109375" style="4" customWidth="1"/>
    <col min="5891" max="5891" width="11.28515625" style="4" customWidth="1"/>
    <col min="5892" max="5892" width="16.42578125" style="4" customWidth="1"/>
    <col min="5893" max="5897" width="11.28515625" style="4" customWidth="1"/>
    <col min="5898" max="5898" width="11.7109375" style="4" customWidth="1"/>
    <col min="5899" max="5900" width="11.28515625" style="4" customWidth="1"/>
    <col min="5901" max="5901" width="9.42578125" style="4" customWidth="1"/>
    <col min="5902" max="5902" width="8.7109375" style="4" customWidth="1"/>
    <col min="5903" max="5903" width="8" style="4" customWidth="1"/>
    <col min="5904" max="5904" width="9" style="4" customWidth="1"/>
    <col min="5905" max="6144" width="9.140625" style="4"/>
    <col min="6145" max="6145" width="11.7109375" style="4" customWidth="1"/>
    <col min="6146" max="6146" width="35.7109375" style="4" customWidth="1"/>
    <col min="6147" max="6147" width="11.28515625" style="4" customWidth="1"/>
    <col min="6148" max="6148" width="16.42578125" style="4" customWidth="1"/>
    <col min="6149" max="6153" width="11.28515625" style="4" customWidth="1"/>
    <col min="6154" max="6154" width="11.7109375" style="4" customWidth="1"/>
    <col min="6155" max="6156" width="11.28515625" style="4" customWidth="1"/>
    <col min="6157" max="6157" width="9.42578125" style="4" customWidth="1"/>
    <col min="6158" max="6158" width="8.7109375" style="4" customWidth="1"/>
    <col min="6159" max="6159" width="8" style="4" customWidth="1"/>
    <col min="6160" max="6160" width="9" style="4" customWidth="1"/>
    <col min="6161" max="6400" width="9.140625" style="4"/>
    <col min="6401" max="6401" width="11.7109375" style="4" customWidth="1"/>
    <col min="6402" max="6402" width="35.7109375" style="4" customWidth="1"/>
    <col min="6403" max="6403" width="11.28515625" style="4" customWidth="1"/>
    <col min="6404" max="6404" width="16.42578125" style="4" customWidth="1"/>
    <col min="6405" max="6409" width="11.28515625" style="4" customWidth="1"/>
    <col min="6410" max="6410" width="11.7109375" style="4" customWidth="1"/>
    <col min="6411" max="6412" width="11.28515625" style="4" customWidth="1"/>
    <col min="6413" max="6413" width="9.42578125" style="4" customWidth="1"/>
    <col min="6414" max="6414" width="8.7109375" style="4" customWidth="1"/>
    <col min="6415" max="6415" width="8" style="4" customWidth="1"/>
    <col min="6416" max="6416" width="9" style="4" customWidth="1"/>
    <col min="6417" max="6656" width="9.140625" style="4"/>
    <col min="6657" max="6657" width="11.7109375" style="4" customWidth="1"/>
    <col min="6658" max="6658" width="35.7109375" style="4" customWidth="1"/>
    <col min="6659" max="6659" width="11.28515625" style="4" customWidth="1"/>
    <col min="6660" max="6660" width="16.42578125" style="4" customWidth="1"/>
    <col min="6661" max="6665" width="11.28515625" style="4" customWidth="1"/>
    <col min="6666" max="6666" width="11.7109375" style="4" customWidth="1"/>
    <col min="6667" max="6668" width="11.28515625" style="4" customWidth="1"/>
    <col min="6669" max="6669" width="9.42578125" style="4" customWidth="1"/>
    <col min="6670" max="6670" width="8.7109375" style="4" customWidth="1"/>
    <col min="6671" max="6671" width="8" style="4" customWidth="1"/>
    <col min="6672" max="6672" width="9" style="4" customWidth="1"/>
    <col min="6673" max="6912" width="9.140625" style="4"/>
    <col min="6913" max="6913" width="11.7109375" style="4" customWidth="1"/>
    <col min="6914" max="6914" width="35.7109375" style="4" customWidth="1"/>
    <col min="6915" max="6915" width="11.28515625" style="4" customWidth="1"/>
    <col min="6916" max="6916" width="16.42578125" style="4" customWidth="1"/>
    <col min="6917" max="6921" width="11.28515625" style="4" customWidth="1"/>
    <col min="6922" max="6922" width="11.7109375" style="4" customWidth="1"/>
    <col min="6923" max="6924" width="11.28515625" style="4" customWidth="1"/>
    <col min="6925" max="6925" width="9.42578125" style="4" customWidth="1"/>
    <col min="6926" max="6926" width="8.7109375" style="4" customWidth="1"/>
    <col min="6927" max="6927" width="8" style="4" customWidth="1"/>
    <col min="6928" max="6928" width="9" style="4" customWidth="1"/>
    <col min="6929" max="7168" width="9.140625" style="4"/>
    <col min="7169" max="7169" width="11.7109375" style="4" customWidth="1"/>
    <col min="7170" max="7170" width="35.7109375" style="4" customWidth="1"/>
    <col min="7171" max="7171" width="11.28515625" style="4" customWidth="1"/>
    <col min="7172" max="7172" width="16.42578125" style="4" customWidth="1"/>
    <col min="7173" max="7177" width="11.28515625" style="4" customWidth="1"/>
    <col min="7178" max="7178" width="11.7109375" style="4" customWidth="1"/>
    <col min="7179" max="7180" width="11.28515625" style="4" customWidth="1"/>
    <col min="7181" max="7181" width="9.42578125" style="4" customWidth="1"/>
    <col min="7182" max="7182" width="8.7109375" style="4" customWidth="1"/>
    <col min="7183" max="7183" width="8" style="4" customWidth="1"/>
    <col min="7184" max="7184" width="9" style="4" customWidth="1"/>
    <col min="7185" max="7424" width="9.140625" style="4"/>
    <col min="7425" max="7425" width="11.7109375" style="4" customWidth="1"/>
    <col min="7426" max="7426" width="35.7109375" style="4" customWidth="1"/>
    <col min="7427" max="7427" width="11.28515625" style="4" customWidth="1"/>
    <col min="7428" max="7428" width="16.42578125" style="4" customWidth="1"/>
    <col min="7429" max="7433" width="11.28515625" style="4" customWidth="1"/>
    <col min="7434" max="7434" width="11.7109375" style="4" customWidth="1"/>
    <col min="7435" max="7436" width="11.28515625" style="4" customWidth="1"/>
    <col min="7437" max="7437" width="9.42578125" style="4" customWidth="1"/>
    <col min="7438" max="7438" width="8.7109375" style="4" customWidth="1"/>
    <col min="7439" max="7439" width="8" style="4" customWidth="1"/>
    <col min="7440" max="7440" width="9" style="4" customWidth="1"/>
    <col min="7441" max="7680" width="9.140625" style="4"/>
    <col min="7681" max="7681" width="11.7109375" style="4" customWidth="1"/>
    <col min="7682" max="7682" width="35.7109375" style="4" customWidth="1"/>
    <col min="7683" max="7683" width="11.28515625" style="4" customWidth="1"/>
    <col min="7684" max="7684" width="16.42578125" style="4" customWidth="1"/>
    <col min="7685" max="7689" width="11.28515625" style="4" customWidth="1"/>
    <col min="7690" max="7690" width="11.7109375" style="4" customWidth="1"/>
    <col min="7691" max="7692" width="11.28515625" style="4" customWidth="1"/>
    <col min="7693" max="7693" width="9.42578125" style="4" customWidth="1"/>
    <col min="7694" max="7694" width="8.7109375" style="4" customWidth="1"/>
    <col min="7695" max="7695" width="8" style="4" customWidth="1"/>
    <col min="7696" max="7696" width="9" style="4" customWidth="1"/>
    <col min="7697" max="7936" width="9.140625" style="4"/>
    <col min="7937" max="7937" width="11.7109375" style="4" customWidth="1"/>
    <col min="7938" max="7938" width="35.7109375" style="4" customWidth="1"/>
    <col min="7939" max="7939" width="11.28515625" style="4" customWidth="1"/>
    <col min="7940" max="7940" width="16.42578125" style="4" customWidth="1"/>
    <col min="7941" max="7945" width="11.28515625" style="4" customWidth="1"/>
    <col min="7946" max="7946" width="11.7109375" style="4" customWidth="1"/>
    <col min="7947" max="7948" width="11.28515625" style="4" customWidth="1"/>
    <col min="7949" max="7949" width="9.42578125" style="4" customWidth="1"/>
    <col min="7950" max="7950" width="8.7109375" style="4" customWidth="1"/>
    <col min="7951" max="7951" width="8" style="4" customWidth="1"/>
    <col min="7952" max="7952" width="9" style="4" customWidth="1"/>
    <col min="7953" max="8192" width="9.140625" style="4"/>
    <col min="8193" max="8193" width="11.7109375" style="4" customWidth="1"/>
    <col min="8194" max="8194" width="35.7109375" style="4" customWidth="1"/>
    <col min="8195" max="8195" width="11.28515625" style="4" customWidth="1"/>
    <col min="8196" max="8196" width="16.42578125" style="4" customWidth="1"/>
    <col min="8197" max="8201" width="11.28515625" style="4" customWidth="1"/>
    <col min="8202" max="8202" width="11.7109375" style="4" customWidth="1"/>
    <col min="8203" max="8204" width="11.28515625" style="4" customWidth="1"/>
    <col min="8205" max="8205" width="9.42578125" style="4" customWidth="1"/>
    <col min="8206" max="8206" width="8.7109375" style="4" customWidth="1"/>
    <col min="8207" max="8207" width="8" style="4" customWidth="1"/>
    <col min="8208" max="8208" width="9" style="4" customWidth="1"/>
    <col min="8209" max="8448" width="9.140625" style="4"/>
    <col min="8449" max="8449" width="11.7109375" style="4" customWidth="1"/>
    <col min="8450" max="8450" width="35.7109375" style="4" customWidth="1"/>
    <col min="8451" max="8451" width="11.28515625" style="4" customWidth="1"/>
    <col min="8452" max="8452" width="16.42578125" style="4" customWidth="1"/>
    <col min="8453" max="8457" width="11.28515625" style="4" customWidth="1"/>
    <col min="8458" max="8458" width="11.7109375" style="4" customWidth="1"/>
    <col min="8459" max="8460" width="11.28515625" style="4" customWidth="1"/>
    <col min="8461" max="8461" width="9.42578125" style="4" customWidth="1"/>
    <col min="8462" max="8462" width="8.7109375" style="4" customWidth="1"/>
    <col min="8463" max="8463" width="8" style="4" customWidth="1"/>
    <col min="8464" max="8464" width="9" style="4" customWidth="1"/>
    <col min="8465" max="8704" width="9.140625" style="4"/>
    <col min="8705" max="8705" width="11.7109375" style="4" customWidth="1"/>
    <col min="8706" max="8706" width="35.7109375" style="4" customWidth="1"/>
    <col min="8707" max="8707" width="11.28515625" style="4" customWidth="1"/>
    <col min="8708" max="8708" width="16.42578125" style="4" customWidth="1"/>
    <col min="8709" max="8713" width="11.28515625" style="4" customWidth="1"/>
    <col min="8714" max="8714" width="11.7109375" style="4" customWidth="1"/>
    <col min="8715" max="8716" width="11.28515625" style="4" customWidth="1"/>
    <col min="8717" max="8717" width="9.42578125" style="4" customWidth="1"/>
    <col min="8718" max="8718" width="8.7109375" style="4" customWidth="1"/>
    <col min="8719" max="8719" width="8" style="4" customWidth="1"/>
    <col min="8720" max="8720" width="9" style="4" customWidth="1"/>
    <col min="8721" max="8960" width="9.140625" style="4"/>
    <col min="8961" max="8961" width="11.7109375" style="4" customWidth="1"/>
    <col min="8962" max="8962" width="35.7109375" style="4" customWidth="1"/>
    <col min="8963" max="8963" width="11.28515625" style="4" customWidth="1"/>
    <col min="8964" max="8964" width="16.42578125" style="4" customWidth="1"/>
    <col min="8965" max="8969" width="11.28515625" style="4" customWidth="1"/>
    <col min="8970" max="8970" width="11.7109375" style="4" customWidth="1"/>
    <col min="8971" max="8972" width="11.28515625" style="4" customWidth="1"/>
    <col min="8973" max="8973" width="9.42578125" style="4" customWidth="1"/>
    <col min="8974" max="8974" width="8.7109375" style="4" customWidth="1"/>
    <col min="8975" max="8975" width="8" style="4" customWidth="1"/>
    <col min="8976" max="8976" width="9" style="4" customWidth="1"/>
    <col min="8977" max="9216" width="9.140625" style="4"/>
    <col min="9217" max="9217" width="11.7109375" style="4" customWidth="1"/>
    <col min="9218" max="9218" width="35.7109375" style="4" customWidth="1"/>
    <col min="9219" max="9219" width="11.28515625" style="4" customWidth="1"/>
    <col min="9220" max="9220" width="16.42578125" style="4" customWidth="1"/>
    <col min="9221" max="9225" width="11.28515625" style="4" customWidth="1"/>
    <col min="9226" max="9226" width="11.7109375" style="4" customWidth="1"/>
    <col min="9227" max="9228" width="11.28515625" style="4" customWidth="1"/>
    <col min="9229" max="9229" width="9.42578125" style="4" customWidth="1"/>
    <col min="9230" max="9230" width="8.7109375" style="4" customWidth="1"/>
    <col min="9231" max="9231" width="8" style="4" customWidth="1"/>
    <col min="9232" max="9232" width="9" style="4" customWidth="1"/>
    <col min="9233" max="9472" width="9.140625" style="4"/>
    <col min="9473" max="9473" width="11.7109375" style="4" customWidth="1"/>
    <col min="9474" max="9474" width="35.7109375" style="4" customWidth="1"/>
    <col min="9475" max="9475" width="11.28515625" style="4" customWidth="1"/>
    <col min="9476" max="9476" width="16.42578125" style="4" customWidth="1"/>
    <col min="9477" max="9481" width="11.28515625" style="4" customWidth="1"/>
    <col min="9482" max="9482" width="11.7109375" style="4" customWidth="1"/>
    <col min="9483" max="9484" width="11.28515625" style="4" customWidth="1"/>
    <col min="9485" max="9485" width="9.42578125" style="4" customWidth="1"/>
    <col min="9486" max="9486" width="8.7109375" style="4" customWidth="1"/>
    <col min="9487" max="9487" width="8" style="4" customWidth="1"/>
    <col min="9488" max="9488" width="9" style="4" customWidth="1"/>
    <col min="9489" max="9728" width="9.140625" style="4"/>
    <col min="9729" max="9729" width="11.7109375" style="4" customWidth="1"/>
    <col min="9730" max="9730" width="35.7109375" style="4" customWidth="1"/>
    <col min="9731" max="9731" width="11.28515625" style="4" customWidth="1"/>
    <col min="9732" max="9732" width="16.42578125" style="4" customWidth="1"/>
    <col min="9733" max="9737" width="11.28515625" style="4" customWidth="1"/>
    <col min="9738" max="9738" width="11.7109375" style="4" customWidth="1"/>
    <col min="9739" max="9740" width="11.28515625" style="4" customWidth="1"/>
    <col min="9741" max="9741" width="9.42578125" style="4" customWidth="1"/>
    <col min="9742" max="9742" width="8.7109375" style="4" customWidth="1"/>
    <col min="9743" max="9743" width="8" style="4" customWidth="1"/>
    <col min="9744" max="9744" width="9" style="4" customWidth="1"/>
    <col min="9745" max="9984" width="9.140625" style="4"/>
    <col min="9985" max="9985" width="11.7109375" style="4" customWidth="1"/>
    <col min="9986" max="9986" width="35.7109375" style="4" customWidth="1"/>
    <col min="9987" max="9987" width="11.28515625" style="4" customWidth="1"/>
    <col min="9988" max="9988" width="16.42578125" style="4" customWidth="1"/>
    <col min="9989" max="9993" width="11.28515625" style="4" customWidth="1"/>
    <col min="9994" max="9994" width="11.7109375" style="4" customWidth="1"/>
    <col min="9995" max="9996" width="11.28515625" style="4" customWidth="1"/>
    <col min="9997" max="9997" width="9.42578125" style="4" customWidth="1"/>
    <col min="9998" max="9998" width="8.7109375" style="4" customWidth="1"/>
    <col min="9999" max="9999" width="8" style="4" customWidth="1"/>
    <col min="10000" max="10000" width="9" style="4" customWidth="1"/>
    <col min="10001" max="10240" width="9.140625" style="4"/>
    <col min="10241" max="10241" width="11.7109375" style="4" customWidth="1"/>
    <col min="10242" max="10242" width="35.7109375" style="4" customWidth="1"/>
    <col min="10243" max="10243" width="11.28515625" style="4" customWidth="1"/>
    <col min="10244" max="10244" width="16.42578125" style="4" customWidth="1"/>
    <col min="10245" max="10249" width="11.28515625" style="4" customWidth="1"/>
    <col min="10250" max="10250" width="11.7109375" style="4" customWidth="1"/>
    <col min="10251" max="10252" width="11.28515625" style="4" customWidth="1"/>
    <col min="10253" max="10253" width="9.42578125" style="4" customWidth="1"/>
    <col min="10254" max="10254" width="8.7109375" style="4" customWidth="1"/>
    <col min="10255" max="10255" width="8" style="4" customWidth="1"/>
    <col min="10256" max="10256" width="9" style="4" customWidth="1"/>
    <col min="10257" max="10496" width="9.140625" style="4"/>
    <col min="10497" max="10497" width="11.7109375" style="4" customWidth="1"/>
    <col min="10498" max="10498" width="35.7109375" style="4" customWidth="1"/>
    <col min="10499" max="10499" width="11.28515625" style="4" customWidth="1"/>
    <col min="10500" max="10500" width="16.42578125" style="4" customWidth="1"/>
    <col min="10501" max="10505" width="11.28515625" style="4" customWidth="1"/>
    <col min="10506" max="10506" width="11.7109375" style="4" customWidth="1"/>
    <col min="10507" max="10508" width="11.28515625" style="4" customWidth="1"/>
    <col min="10509" max="10509" width="9.42578125" style="4" customWidth="1"/>
    <col min="10510" max="10510" width="8.7109375" style="4" customWidth="1"/>
    <col min="10511" max="10511" width="8" style="4" customWidth="1"/>
    <col min="10512" max="10512" width="9" style="4" customWidth="1"/>
    <col min="10513" max="10752" width="9.140625" style="4"/>
    <col min="10753" max="10753" width="11.7109375" style="4" customWidth="1"/>
    <col min="10754" max="10754" width="35.7109375" style="4" customWidth="1"/>
    <col min="10755" max="10755" width="11.28515625" style="4" customWidth="1"/>
    <col min="10756" max="10756" width="16.42578125" style="4" customWidth="1"/>
    <col min="10757" max="10761" width="11.28515625" style="4" customWidth="1"/>
    <col min="10762" max="10762" width="11.7109375" style="4" customWidth="1"/>
    <col min="10763" max="10764" width="11.28515625" style="4" customWidth="1"/>
    <col min="10765" max="10765" width="9.42578125" style="4" customWidth="1"/>
    <col min="10766" max="10766" width="8.7109375" style="4" customWidth="1"/>
    <col min="10767" max="10767" width="8" style="4" customWidth="1"/>
    <col min="10768" max="10768" width="9" style="4" customWidth="1"/>
    <col min="10769" max="11008" width="9.140625" style="4"/>
    <col min="11009" max="11009" width="11.7109375" style="4" customWidth="1"/>
    <col min="11010" max="11010" width="35.7109375" style="4" customWidth="1"/>
    <col min="11011" max="11011" width="11.28515625" style="4" customWidth="1"/>
    <col min="11012" max="11012" width="16.42578125" style="4" customWidth="1"/>
    <col min="11013" max="11017" width="11.28515625" style="4" customWidth="1"/>
    <col min="11018" max="11018" width="11.7109375" style="4" customWidth="1"/>
    <col min="11019" max="11020" width="11.28515625" style="4" customWidth="1"/>
    <col min="11021" max="11021" width="9.42578125" style="4" customWidth="1"/>
    <col min="11022" max="11022" width="8.7109375" style="4" customWidth="1"/>
    <col min="11023" max="11023" width="8" style="4" customWidth="1"/>
    <col min="11024" max="11024" width="9" style="4" customWidth="1"/>
    <col min="11025" max="11264" width="9.140625" style="4"/>
    <col min="11265" max="11265" width="11.7109375" style="4" customWidth="1"/>
    <col min="11266" max="11266" width="35.7109375" style="4" customWidth="1"/>
    <col min="11267" max="11267" width="11.28515625" style="4" customWidth="1"/>
    <col min="11268" max="11268" width="16.42578125" style="4" customWidth="1"/>
    <col min="11269" max="11273" width="11.28515625" style="4" customWidth="1"/>
    <col min="11274" max="11274" width="11.7109375" style="4" customWidth="1"/>
    <col min="11275" max="11276" width="11.28515625" style="4" customWidth="1"/>
    <col min="11277" max="11277" width="9.42578125" style="4" customWidth="1"/>
    <col min="11278" max="11278" width="8.7109375" style="4" customWidth="1"/>
    <col min="11279" max="11279" width="8" style="4" customWidth="1"/>
    <col min="11280" max="11280" width="9" style="4" customWidth="1"/>
    <col min="11281" max="11520" width="9.140625" style="4"/>
    <col min="11521" max="11521" width="11.7109375" style="4" customWidth="1"/>
    <col min="11522" max="11522" width="35.7109375" style="4" customWidth="1"/>
    <col min="11523" max="11523" width="11.28515625" style="4" customWidth="1"/>
    <col min="11524" max="11524" width="16.42578125" style="4" customWidth="1"/>
    <col min="11525" max="11529" width="11.28515625" style="4" customWidth="1"/>
    <col min="11530" max="11530" width="11.7109375" style="4" customWidth="1"/>
    <col min="11531" max="11532" width="11.28515625" style="4" customWidth="1"/>
    <col min="11533" max="11533" width="9.42578125" style="4" customWidth="1"/>
    <col min="11534" max="11534" width="8.7109375" style="4" customWidth="1"/>
    <col min="11535" max="11535" width="8" style="4" customWidth="1"/>
    <col min="11536" max="11536" width="9" style="4" customWidth="1"/>
    <col min="11537" max="11776" width="9.140625" style="4"/>
    <col min="11777" max="11777" width="11.7109375" style="4" customWidth="1"/>
    <col min="11778" max="11778" width="35.7109375" style="4" customWidth="1"/>
    <col min="11779" max="11779" width="11.28515625" style="4" customWidth="1"/>
    <col min="11780" max="11780" width="16.42578125" style="4" customWidth="1"/>
    <col min="11781" max="11785" width="11.28515625" style="4" customWidth="1"/>
    <col min="11786" max="11786" width="11.7109375" style="4" customWidth="1"/>
    <col min="11787" max="11788" width="11.28515625" style="4" customWidth="1"/>
    <col min="11789" max="11789" width="9.42578125" style="4" customWidth="1"/>
    <col min="11790" max="11790" width="8.7109375" style="4" customWidth="1"/>
    <col min="11791" max="11791" width="8" style="4" customWidth="1"/>
    <col min="11792" max="11792" width="9" style="4" customWidth="1"/>
    <col min="11793" max="12032" width="9.140625" style="4"/>
    <col min="12033" max="12033" width="11.7109375" style="4" customWidth="1"/>
    <col min="12034" max="12034" width="35.7109375" style="4" customWidth="1"/>
    <col min="12035" max="12035" width="11.28515625" style="4" customWidth="1"/>
    <col min="12036" max="12036" width="16.42578125" style="4" customWidth="1"/>
    <col min="12037" max="12041" width="11.28515625" style="4" customWidth="1"/>
    <col min="12042" max="12042" width="11.7109375" style="4" customWidth="1"/>
    <col min="12043" max="12044" width="11.28515625" style="4" customWidth="1"/>
    <col min="12045" max="12045" width="9.42578125" style="4" customWidth="1"/>
    <col min="12046" max="12046" width="8.7109375" style="4" customWidth="1"/>
    <col min="12047" max="12047" width="8" style="4" customWidth="1"/>
    <col min="12048" max="12048" width="9" style="4" customWidth="1"/>
    <col min="12049" max="12288" width="9.140625" style="4"/>
    <col min="12289" max="12289" width="11.7109375" style="4" customWidth="1"/>
    <col min="12290" max="12290" width="35.7109375" style="4" customWidth="1"/>
    <col min="12291" max="12291" width="11.28515625" style="4" customWidth="1"/>
    <col min="12292" max="12292" width="16.42578125" style="4" customWidth="1"/>
    <col min="12293" max="12297" width="11.28515625" style="4" customWidth="1"/>
    <col min="12298" max="12298" width="11.7109375" style="4" customWidth="1"/>
    <col min="12299" max="12300" width="11.28515625" style="4" customWidth="1"/>
    <col min="12301" max="12301" width="9.42578125" style="4" customWidth="1"/>
    <col min="12302" max="12302" width="8.7109375" style="4" customWidth="1"/>
    <col min="12303" max="12303" width="8" style="4" customWidth="1"/>
    <col min="12304" max="12304" width="9" style="4" customWidth="1"/>
    <col min="12305" max="12544" width="9.140625" style="4"/>
    <col min="12545" max="12545" width="11.7109375" style="4" customWidth="1"/>
    <col min="12546" max="12546" width="35.7109375" style="4" customWidth="1"/>
    <col min="12547" max="12547" width="11.28515625" style="4" customWidth="1"/>
    <col min="12548" max="12548" width="16.42578125" style="4" customWidth="1"/>
    <col min="12549" max="12553" width="11.28515625" style="4" customWidth="1"/>
    <col min="12554" max="12554" width="11.7109375" style="4" customWidth="1"/>
    <col min="12555" max="12556" width="11.28515625" style="4" customWidth="1"/>
    <col min="12557" max="12557" width="9.42578125" style="4" customWidth="1"/>
    <col min="12558" max="12558" width="8.7109375" style="4" customWidth="1"/>
    <col min="12559" max="12559" width="8" style="4" customWidth="1"/>
    <col min="12560" max="12560" width="9" style="4" customWidth="1"/>
    <col min="12561" max="12800" width="9.140625" style="4"/>
    <col min="12801" max="12801" width="11.7109375" style="4" customWidth="1"/>
    <col min="12802" max="12802" width="35.7109375" style="4" customWidth="1"/>
    <col min="12803" max="12803" width="11.28515625" style="4" customWidth="1"/>
    <col min="12804" max="12804" width="16.42578125" style="4" customWidth="1"/>
    <col min="12805" max="12809" width="11.28515625" style="4" customWidth="1"/>
    <col min="12810" max="12810" width="11.7109375" style="4" customWidth="1"/>
    <col min="12811" max="12812" width="11.28515625" style="4" customWidth="1"/>
    <col min="12813" max="12813" width="9.42578125" style="4" customWidth="1"/>
    <col min="12814" max="12814" width="8.7109375" style="4" customWidth="1"/>
    <col min="12815" max="12815" width="8" style="4" customWidth="1"/>
    <col min="12816" max="12816" width="9" style="4" customWidth="1"/>
    <col min="12817" max="13056" width="9.140625" style="4"/>
    <col min="13057" max="13057" width="11.7109375" style="4" customWidth="1"/>
    <col min="13058" max="13058" width="35.7109375" style="4" customWidth="1"/>
    <col min="13059" max="13059" width="11.28515625" style="4" customWidth="1"/>
    <col min="13060" max="13060" width="16.42578125" style="4" customWidth="1"/>
    <col min="13061" max="13065" width="11.28515625" style="4" customWidth="1"/>
    <col min="13066" max="13066" width="11.7109375" style="4" customWidth="1"/>
    <col min="13067" max="13068" width="11.28515625" style="4" customWidth="1"/>
    <col min="13069" max="13069" width="9.42578125" style="4" customWidth="1"/>
    <col min="13070" max="13070" width="8.7109375" style="4" customWidth="1"/>
    <col min="13071" max="13071" width="8" style="4" customWidth="1"/>
    <col min="13072" max="13072" width="9" style="4" customWidth="1"/>
    <col min="13073" max="13312" width="9.140625" style="4"/>
    <col min="13313" max="13313" width="11.7109375" style="4" customWidth="1"/>
    <col min="13314" max="13314" width="35.7109375" style="4" customWidth="1"/>
    <col min="13315" max="13315" width="11.28515625" style="4" customWidth="1"/>
    <col min="13316" max="13316" width="16.42578125" style="4" customWidth="1"/>
    <col min="13317" max="13321" width="11.28515625" style="4" customWidth="1"/>
    <col min="13322" max="13322" width="11.7109375" style="4" customWidth="1"/>
    <col min="13323" max="13324" width="11.28515625" style="4" customWidth="1"/>
    <col min="13325" max="13325" width="9.42578125" style="4" customWidth="1"/>
    <col min="13326" max="13326" width="8.7109375" style="4" customWidth="1"/>
    <col min="13327" max="13327" width="8" style="4" customWidth="1"/>
    <col min="13328" max="13328" width="9" style="4" customWidth="1"/>
    <col min="13329" max="13568" width="9.140625" style="4"/>
    <col min="13569" max="13569" width="11.7109375" style="4" customWidth="1"/>
    <col min="13570" max="13570" width="35.7109375" style="4" customWidth="1"/>
    <col min="13571" max="13571" width="11.28515625" style="4" customWidth="1"/>
    <col min="13572" max="13572" width="16.42578125" style="4" customWidth="1"/>
    <col min="13573" max="13577" width="11.28515625" style="4" customWidth="1"/>
    <col min="13578" max="13578" width="11.7109375" style="4" customWidth="1"/>
    <col min="13579" max="13580" width="11.28515625" style="4" customWidth="1"/>
    <col min="13581" max="13581" width="9.42578125" style="4" customWidth="1"/>
    <col min="13582" max="13582" width="8.7109375" style="4" customWidth="1"/>
    <col min="13583" max="13583" width="8" style="4" customWidth="1"/>
    <col min="13584" max="13584" width="9" style="4" customWidth="1"/>
    <col min="13585" max="13824" width="9.140625" style="4"/>
    <col min="13825" max="13825" width="11.7109375" style="4" customWidth="1"/>
    <col min="13826" max="13826" width="35.7109375" style="4" customWidth="1"/>
    <col min="13827" max="13827" width="11.28515625" style="4" customWidth="1"/>
    <col min="13828" max="13828" width="16.42578125" style="4" customWidth="1"/>
    <col min="13829" max="13833" width="11.28515625" style="4" customWidth="1"/>
    <col min="13834" max="13834" width="11.7109375" style="4" customWidth="1"/>
    <col min="13835" max="13836" width="11.28515625" style="4" customWidth="1"/>
    <col min="13837" max="13837" width="9.42578125" style="4" customWidth="1"/>
    <col min="13838" max="13838" width="8.7109375" style="4" customWidth="1"/>
    <col min="13839" max="13839" width="8" style="4" customWidth="1"/>
    <col min="13840" max="13840" width="9" style="4" customWidth="1"/>
    <col min="13841" max="14080" width="9.140625" style="4"/>
    <col min="14081" max="14081" width="11.7109375" style="4" customWidth="1"/>
    <col min="14082" max="14082" width="35.7109375" style="4" customWidth="1"/>
    <col min="14083" max="14083" width="11.28515625" style="4" customWidth="1"/>
    <col min="14084" max="14084" width="16.42578125" style="4" customWidth="1"/>
    <col min="14085" max="14089" width="11.28515625" style="4" customWidth="1"/>
    <col min="14090" max="14090" width="11.7109375" style="4" customWidth="1"/>
    <col min="14091" max="14092" width="11.28515625" style="4" customWidth="1"/>
    <col min="14093" max="14093" width="9.42578125" style="4" customWidth="1"/>
    <col min="14094" max="14094" width="8.7109375" style="4" customWidth="1"/>
    <col min="14095" max="14095" width="8" style="4" customWidth="1"/>
    <col min="14096" max="14096" width="9" style="4" customWidth="1"/>
    <col min="14097" max="14336" width="9.140625" style="4"/>
    <col min="14337" max="14337" width="11.7109375" style="4" customWidth="1"/>
    <col min="14338" max="14338" width="35.7109375" style="4" customWidth="1"/>
    <col min="14339" max="14339" width="11.28515625" style="4" customWidth="1"/>
    <col min="14340" max="14340" width="16.42578125" style="4" customWidth="1"/>
    <col min="14341" max="14345" width="11.28515625" style="4" customWidth="1"/>
    <col min="14346" max="14346" width="11.7109375" style="4" customWidth="1"/>
    <col min="14347" max="14348" width="11.28515625" style="4" customWidth="1"/>
    <col min="14349" max="14349" width="9.42578125" style="4" customWidth="1"/>
    <col min="14350" max="14350" width="8.7109375" style="4" customWidth="1"/>
    <col min="14351" max="14351" width="8" style="4" customWidth="1"/>
    <col min="14352" max="14352" width="9" style="4" customWidth="1"/>
    <col min="14353" max="14592" width="9.140625" style="4"/>
    <col min="14593" max="14593" width="11.7109375" style="4" customWidth="1"/>
    <col min="14594" max="14594" width="35.7109375" style="4" customWidth="1"/>
    <col min="14595" max="14595" width="11.28515625" style="4" customWidth="1"/>
    <col min="14596" max="14596" width="16.42578125" style="4" customWidth="1"/>
    <col min="14597" max="14601" width="11.28515625" style="4" customWidth="1"/>
    <col min="14602" max="14602" width="11.7109375" style="4" customWidth="1"/>
    <col min="14603" max="14604" width="11.28515625" style="4" customWidth="1"/>
    <col min="14605" max="14605" width="9.42578125" style="4" customWidth="1"/>
    <col min="14606" max="14606" width="8.7109375" style="4" customWidth="1"/>
    <col min="14607" max="14607" width="8" style="4" customWidth="1"/>
    <col min="14608" max="14608" width="9" style="4" customWidth="1"/>
    <col min="14609" max="14848" width="9.140625" style="4"/>
    <col min="14849" max="14849" width="11.7109375" style="4" customWidth="1"/>
    <col min="14850" max="14850" width="35.7109375" style="4" customWidth="1"/>
    <col min="14851" max="14851" width="11.28515625" style="4" customWidth="1"/>
    <col min="14852" max="14852" width="16.42578125" style="4" customWidth="1"/>
    <col min="14853" max="14857" width="11.28515625" style="4" customWidth="1"/>
    <col min="14858" max="14858" width="11.7109375" style="4" customWidth="1"/>
    <col min="14859" max="14860" width="11.28515625" style="4" customWidth="1"/>
    <col min="14861" max="14861" width="9.42578125" style="4" customWidth="1"/>
    <col min="14862" max="14862" width="8.7109375" style="4" customWidth="1"/>
    <col min="14863" max="14863" width="8" style="4" customWidth="1"/>
    <col min="14864" max="14864" width="9" style="4" customWidth="1"/>
    <col min="14865" max="15104" width="9.140625" style="4"/>
    <col min="15105" max="15105" width="11.7109375" style="4" customWidth="1"/>
    <col min="15106" max="15106" width="35.7109375" style="4" customWidth="1"/>
    <col min="15107" max="15107" width="11.28515625" style="4" customWidth="1"/>
    <col min="15108" max="15108" width="16.42578125" style="4" customWidth="1"/>
    <col min="15109" max="15113" width="11.28515625" style="4" customWidth="1"/>
    <col min="15114" max="15114" width="11.7109375" style="4" customWidth="1"/>
    <col min="15115" max="15116" width="11.28515625" style="4" customWidth="1"/>
    <col min="15117" max="15117" width="9.42578125" style="4" customWidth="1"/>
    <col min="15118" max="15118" width="8.7109375" style="4" customWidth="1"/>
    <col min="15119" max="15119" width="8" style="4" customWidth="1"/>
    <col min="15120" max="15120" width="9" style="4" customWidth="1"/>
    <col min="15121" max="15360" width="9.140625" style="4"/>
    <col min="15361" max="15361" width="11.7109375" style="4" customWidth="1"/>
    <col min="15362" max="15362" width="35.7109375" style="4" customWidth="1"/>
    <col min="15363" max="15363" width="11.28515625" style="4" customWidth="1"/>
    <col min="15364" max="15364" width="16.42578125" style="4" customWidth="1"/>
    <col min="15365" max="15369" width="11.28515625" style="4" customWidth="1"/>
    <col min="15370" max="15370" width="11.7109375" style="4" customWidth="1"/>
    <col min="15371" max="15372" width="11.28515625" style="4" customWidth="1"/>
    <col min="15373" max="15373" width="9.42578125" style="4" customWidth="1"/>
    <col min="15374" max="15374" width="8.7109375" style="4" customWidth="1"/>
    <col min="15375" max="15375" width="8" style="4" customWidth="1"/>
    <col min="15376" max="15376" width="9" style="4" customWidth="1"/>
    <col min="15377" max="15616" width="9.140625" style="4"/>
    <col min="15617" max="15617" width="11.7109375" style="4" customWidth="1"/>
    <col min="15618" max="15618" width="35.7109375" style="4" customWidth="1"/>
    <col min="15619" max="15619" width="11.28515625" style="4" customWidth="1"/>
    <col min="15620" max="15620" width="16.42578125" style="4" customWidth="1"/>
    <col min="15621" max="15625" width="11.28515625" style="4" customWidth="1"/>
    <col min="15626" max="15626" width="11.7109375" style="4" customWidth="1"/>
    <col min="15627" max="15628" width="11.28515625" style="4" customWidth="1"/>
    <col min="15629" max="15629" width="9.42578125" style="4" customWidth="1"/>
    <col min="15630" max="15630" width="8.7109375" style="4" customWidth="1"/>
    <col min="15631" max="15631" width="8" style="4" customWidth="1"/>
    <col min="15632" max="15632" width="9" style="4" customWidth="1"/>
    <col min="15633" max="15872" width="9.140625" style="4"/>
    <col min="15873" max="15873" width="11.7109375" style="4" customWidth="1"/>
    <col min="15874" max="15874" width="35.7109375" style="4" customWidth="1"/>
    <col min="15875" max="15875" width="11.28515625" style="4" customWidth="1"/>
    <col min="15876" max="15876" width="16.42578125" style="4" customWidth="1"/>
    <col min="15877" max="15881" width="11.28515625" style="4" customWidth="1"/>
    <col min="15882" max="15882" width="11.7109375" style="4" customWidth="1"/>
    <col min="15883" max="15884" width="11.28515625" style="4" customWidth="1"/>
    <col min="15885" max="15885" width="9.42578125" style="4" customWidth="1"/>
    <col min="15886" max="15886" width="8.7109375" style="4" customWidth="1"/>
    <col min="15887" max="15887" width="8" style="4" customWidth="1"/>
    <col min="15888" max="15888" width="9" style="4" customWidth="1"/>
    <col min="15889" max="16128" width="9.140625" style="4"/>
    <col min="16129" max="16129" width="11.7109375" style="4" customWidth="1"/>
    <col min="16130" max="16130" width="35.7109375" style="4" customWidth="1"/>
    <col min="16131" max="16131" width="11.28515625" style="4" customWidth="1"/>
    <col min="16132" max="16132" width="16.42578125" style="4" customWidth="1"/>
    <col min="16133" max="16137" width="11.28515625" style="4" customWidth="1"/>
    <col min="16138" max="16138" width="11.7109375" style="4" customWidth="1"/>
    <col min="16139" max="16140" width="11.28515625" style="4" customWidth="1"/>
    <col min="16141" max="16141" width="9.42578125" style="4" customWidth="1"/>
    <col min="16142" max="16142" width="8.7109375" style="4" customWidth="1"/>
    <col min="16143" max="16143" width="8" style="4" customWidth="1"/>
    <col min="16144" max="16144" width="9" style="4" customWidth="1"/>
    <col min="16145" max="16384" width="9.140625" style="4"/>
  </cols>
  <sheetData>
    <row r="1" spans="1:16" s="1" customFormat="1" ht="12" x14ac:dyDescent="0.2">
      <c r="P1" s="2" t="s">
        <v>0</v>
      </c>
    </row>
    <row r="2" spans="1:16" s="1" customFormat="1" ht="12" x14ac:dyDescent="0.2">
      <c r="P2" s="2" t="s">
        <v>1</v>
      </c>
    </row>
    <row r="3" spans="1:16" s="1" customFormat="1" ht="12" x14ac:dyDescent="0.2">
      <c r="P3" s="2" t="s">
        <v>2</v>
      </c>
    </row>
    <row r="4" spans="1:16" s="1" customFormat="1" ht="12" x14ac:dyDescent="0.2">
      <c r="P4" s="2" t="s">
        <v>3</v>
      </c>
    </row>
    <row r="5" spans="1:16" s="1" customFormat="1" ht="12" x14ac:dyDescent="0.2">
      <c r="P5" s="2" t="s">
        <v>4</v>
      </c>
    </row>
    <row r="6" spans="1:16" x14ac:dyDescent="0.25">
      <c r="A6" s="3" t="s">
        <v>5</v>
      </c>
      <c r="B6" s="3"/>
      <c r="C6" s="3"/>
      <c r="D6" s="3"/>
      <c r="E6" s="3"/>
      <c r="F6" s="3"/>
      <c r="G6" s="3"/>
      <c r="H6" s="3"/>
      <c r="I6" s="3"/>
      <c r="J6" s="3"/>
      <c r="K6" s="3"/>
      <c r="L6" s="3"/>
      <c r="M6" s="3"/>
      <c r="N6" s="3"/>
      <c r="O6" s="3"/>
      <c r="P6" s="3"/>
    </row>
    <row r="7" spans="1:16" x14ac:dyDescent="0.25">
      <c r="A7" s="5" t="s">
        <v>6</v>
      </c>
      <c r="B7" s="5"/>
      <c r="C7" s="5"/>
      <c r="D7" s="5"/>
      <c r="E7" s="5"/>
      <c r="F7" s="5"/>
      <c r="G7" s="5"/>
      <c r="H7" s="5"/>
      <c r="I7" s="5"/>
      <c r="J7" s="5"/>
      <c r="K7" s="6"/>
      <c r="L7" s="7">
        <v>37</v>
      </c>
      <c r="M7" s="7"/>
      <c r="N7" s="6"/>
      <c r="O7" s="8" t="s">
        <v>7</v>
      </c>
      <c r="P7" s="8"/>
    </row>
    <row r="8" spans="1:16" ht="48" customHeight="1" x14ac:dyDescent="0.25">
      <c r="A8" s="9" t="s">
        <v>8</v>
      </c>
      <c r="B8" s="9"/>
      <c r="C8" s="9"/>
      <c r="D8" s="9"/>
      <c r="E8" s="9"/>
      <c r="F8" s="9"/>
      <c r="G8" s="9"/>
      <c r="H8" s="9"/>
      <c r="I8" s="9"/>
      <c r="J8" s="9"/>
      <c r="K8" s="10"/>
      <c r="L8" s="11" t="s">
        <v>9</v>
      </c>
      <c r="M8" s="11"/>
      <c r="N8" s="10"/>
      <c r="O8" s="12" t="s">
        <v>10</v>
      </c>
      <c r="P8" s="12"/>
    </row>
    <row r="9" spans="1:16" x14ac:dyDescent="0.25">
      <c r="A9" s="13" t="s">
        <v>11</v>
      </c>
      <c r="B9" s="13"/>
      <c r="C9" s="13"/>
      <c r="D9" s="13"/>
      <c r="E9" s="13"/>
      <c r="F9" s="13"/>
      <c r="G9" s="13"/>
      <c r="H9" s="13"/>
      <c r="I9" s="13"/>
      <c r="J9" s="13"/>
      <c r="K9" s="14"/>
      <c r="L9" s="15">
        <v>371</v>
      </c>
      <c r="M9" s="15"/>
      <c r="N9" s="14"/>
      <c r="O9" s="8" t="s">
        <v>7</v>
      </c>
      <c r="P9" s="8"/>
    </row>
    <row r="10" spans="1:16" ht="45.75" customHeight="1" x14ac:dyDescent="0.25">
      <c r="A10" s="9" t="s">
        <v>12</v>
      </c>
      <c r="B10" s="9"/>
      <c r="C10" s="9"/>
      <c r="D10" s="9"/>
      <c r="E10" s="9"/>
      <c r="F10" s="9"/>
      <c r="G10" s="9"/>
      <c r="H10" s="9"/>
      <c r="I10" s="9"/>
      <c r="J10" s="9"/>
      <c r="K10" s="10"/>
      <c r="L10" s="16" t="s">
        <v>13</v>
      </c>
      <c r="M10" s="16"/>
      <c r="N10" s="10"/>
      <c r="O10" s="12" t="s">
        <v>10</v>
      </c>
      <c r="P10" s="12"/>
    </row>
    <row r="11" spans="1:16" ht="58.5" customHeight="1" x14ac:dyDescent="0.25">
      <c r="A11" s="17" t="s">
        <v>14</v>
      </c>
      <c r="B11" s="18">
        <v>3713140</v>
      </c>
      <c r="C11" s="19" t="s">
        <v>15</v>
      </c>
      <c r="D11" s="19"/>
      <c r="E11" s="19"/>
      <c r="F11" s="19" t="s">
        <v>16</v>
      </c>
      <c r="G11" s="19"/>
      <c r="H11" s="20" t="s">
        <v>17</v>
      </c>
      <c r="I11" s="20"/>
      <c r="J11" s="20"/>
      <c r="K11" s="20"/>
      <c r="L11" s="20"/>
      <c r="M11" s="20"/>
      <c r="N11" s="21"/>
      <c r="O11" s="20">
        <v>16546000000</v>
      </c>
      <c r="P11" s="20"/>
    </row>
    <row r="12" spans="1:16" ht="39.75" customHeight="1" x14ac:dyDescent="0.25">
      <c r="B12" s="22" t="s">
        <v>18</v>
      </c>
      <c r="C12" s="23" t="s">
        <v>19</v>
      </c>
      <c r="D12" s="23"/>
      <c r="E12" s="23"/>
      <c r="F12" s="23" t="s">
        <v>20</v>
      </c>
      <c r="G12" s="23"/>
      <c r="H12" s="23" t="s">
        <v>21</v>
      </c>
      <c r="I12" s="23"/>
      <c r="J12" s="23"/>
      <c r="K12" s="23"/>
      <c r="L12" s="23"/>
      <c r="M12" s="23"/>
      <c r="N12" s="24"/>
      <c r="O12" s="23" t="s">
        <v>22</v>
      </c>
      <c r="P12" s="23"/>
    </row>
    <row r="13" spans="1:16" x14ac:dyDescent="0.25">
      <c r="A13" s="25"/>
      <c r="B13" s="26"/>
    </row>
    <row r="14" spans="1:16" x14ac:dyDescent="0.25">
      <c r="A14" s="27" t="s">
        <v>23</v>
      </c>
      <c r="B14" s="27"/>
      <c r="C14" s="27"/>
      <c r="D14" s="27"/>
      <c r="E14" s="27"/>
      <c r="F14" s="27"/>
      <c r="G14" s="27"/>
      <c r="H14" s="27"/>
      <c r="I14" s="27"/>
      <c r="J14" s="27"/>
      <c r="K14" s="27"/>
      <c r="L14" s="27"/>
      <c r="M14" s="27"/>
      <c r="N14" s="27"/>
      <c r="O14" s="27"/>
      <c r="P14" s="27"/>
    </row>
    <row r="15" spans="1:16" x14ac:dyDescent="0.25">
      <c r="A15" s="27" t="s">
        <v>24</v>
      </c>
      <c r="B15" s="27"/>
      <c r="C15" s="27"/>
      <c r="D15" s="27"/>
      <c r="E15" s="27"/>
      <c r="F15" s="27"/>
      <c r="G15" s="27"/>
      <c r="H15" s="27"/>
      <c r="I15" s="27"/>
      <c r="J15" s="27"/>
      <c r="K15" s="27"/>
      <c r="L15" s="27"/>
      <c r="M15" s="27"/>
      <c r="N15" s="27"/>
      <c r="O15" s="27"/>
      <c r="P15" s="27"/>
    </row>
    <row r="16" spans="1:16" ht="17.25" customHeight="1" x14ac:dyDescent="0.25">
      <c r="A16" s="28"/>
      <c r="B16" s="29" t="s">
        <v>25</v>
      </c>
      <c r="C16" s="29"/>
      <c r="D16" s="29"/>
      <c r="E16" s="29"/>
      <c r="F16" s="29"/>
      <c r="G16" s="29"/>
      <c r="H16" s="29"/>
      <c r="I16" s="29"/>
      <c r="J16" s="29"/>
      <c r="K16" s="29"/>
      <c r="L16" s="29"/>
      <c r="M16" s="29"/>
      <c r="N16" s="29"/>
      <c r="O16" s="29"/>
      <c r="P16" s="29"/>
    </row>
    <row r="17" spans="1:16" x14ac:dyDescent="0.25">
      <c r="A17" s="27" t="s">
        <v>26</v>
      </c>
      <c r="B17" s="27"/>
      <c r="C17" s="27"/>
      <c r="D17" s="27"/>
      <c r="E17" s="27"/>
      <c r="F17" s="27"/>
      <c r="G17" s="27"/>
      <c r="H17" s="27"/>
      <c r="I17" s="27"/>
      <c r="J17" s="27"/>
      <c r="K17" s="27"/>
      <c r="L17" s="27"/>
      <c r="M17" s="27"/>
      <c r="N17" s="27"/>
      <c r="O17" s="27"/>
      <c r="P17" s="27"/>
    </row>
    <row r="18" spans="1:16" ht="15" customHeight="1" x14ac:dyDescent="0.25">
      <c r="A18" s="28"/>
      <c r="B18" s="30" t="s">
        <v>27</v>
      </c>
      <c r="C18" s="30"/>
      <c r="D18" s="30"/>
      <c r="E18" s="30"/>
      <c r="F18" s="30"/>
      <c r="G18" s="30"/>
      <c r="H18" s="30"/>
      <c r="I18" s="30"/>
      <c r="J18" s="30"/>
      <c r="K18" s="30"/>
      <c r="L18" s="30"/>
      <c r="M18" s="30"/>
      <c r="N18" s="30"/>
      <c r="O18" s="30"/>
      <c r="P18" s="30"/>
    </row>
    <row r="19" spans="1:16" x14ac:dyDescent="0.25">
      <c r="A19" s="27" t="s">
        <v>28</v>
      </c>
      <c r="B19" s="27"/>
      <c r="C19" s="27"/>
      <c r="D19" s="27"/>
      <c r="E19" s="27"/>
      <c r="F19" s="27"/>
      <c r="G19" s="27"/>
      <c r="H19" s="27"/>
      <c r="I19" s="27"/>
      <c r="J19" s="27"/>
      <c r="K19" s="27"/>
      <c r="L19" s="27"/>
      <c r="M19" s="27"/>
      <c r="N19" s="27"/>
      <c r="O19" s="27"/>
      <c r="P19" s="27"/>
    </row>
    <row r="20" spans="1:16" ht="15" customHeight="1" x14ac:dyDescent="0.25">
      <c r="A20" s="31" t="s">
        <v>29</v>
      </c>
      <c r="B20" s="29" t="s">
        <v>30</v>
      </c>
      <c r="C20" s="29"/>
      <c r="D20" s="29"/>
      <c r="E20" s="29"/>
      <c r="F20" s="29"/>
      <c r="G20" s="29"/>
      <c r="H20" s="29"/>
      <c r="I20" s="29"/>
      <c r="J20" s="29"/>
      <c r="K20" s="29"/>
      <c r="L20" s="29"/>
      <c r="M20" s="29"/>
      <c r="N20" s="29"/>
      <c r="O20" s="29"/>
      <c r="P20" s="29"/>
    </row>
    <row r="21" spans="1:16" ht="15" customHeight="1" x14ac:dyDescent="0.25">
      <c r="A21" s="31" t="s">
        <v>29</v>
      </c>
      <c r="B21" s="29" t="s">
        <v>31</v>
      </c>
      <c r="C21" s="29"/>
      <c r="D21" s="29"/>
      <c r="E21" s="29"/>
      <c r="F21" s="29"/>
      <c r="G21" s="29"/>
      <c r="H21" s="29"/>
      <c r="I21" s="29"/>
      <c r="J21" s="29"/>
      <c r="K21" s="29"/>
      <c r="L21" s="29"/>
      <c r="M21" s="29"/>
      <c r="N21" s="29"/>
      <c r="O21" s="29"/>
      <c r="P21" s="29"/>
    </row>
    <row r="22" spans="1:16" ht="15" customHeight="1" x14ac:dyDescent="0.25">
      <c r="A22" s="31" t="s">
        <v>29</v>
      </c>
      <c r="B22" s="29" t="s">
        <v>32</v>
      </c>
      <c r="C22" s="29"/>
      <c r="D22" s="29"/>
      <c r="E22" s="29"/>
      <c r="F22" s="29"/>
      <c r="G22" s="29"/>
      <c r="H22" s="29"/>
      <c r="I22" s="29"/>
      <c r="J22" s="29"/>
      <c r="K22" s="29"/>
      <c r="L22" s="29"/>
      <c r="M22" s="29"/>
      <c r="N22" s="29"/>
      <c r="O22" s="29"/>
      <c r="P22" s="29"/>
    </row>
    <row r="23" spans="1:16" ht="15" customHeight="1" x14ac:dyDescent="0.25">
      <c r="A23" s="31" t="s">
        <v>29</v>
      </c>
      <c r="B23" s="30" t="s">
        <v>33</v>
      </c>
      <c r="C23" s="30"/>
      <c r="D23" s="30"/>
      <c r="E23" s="30"/>
      <c r="F23" s="30"/>
      <c r="G23" s="30"/>
      <c r="H23" s="30"/>
      <c r="I23" s="30"/>
      <c r="J23" s="30"/>
      <c r="K23" s="30"/>
      <c r="L23" s="30"/>
      <c r="M23" s="30"/>
      <c r="N23" s="30"/>
      <c r="O23" s="30"/>
      <c r="P23" s="30"/>
    </row>
    <row r="24" spans="1:16" ht="15" customHeight="1" x14ac:dyDescent="0.25">
      <c r="A24" s="31" t="s">
        <v>29</v>
      </c>
      <c r="B24" s="30" t="s">
        <v>34</v>
      </c>
      <c r="C24" s="30"/>
      <c r="D24" s="30"/>
      <c r="E24" s="30"/>
      <c r="F24" s="30"/>
      <c r="G24" s="30"/>
      <c r="H24" s="30"/>
      <c r="I24" s="30"/>
      <c r="J24" s="30"/>
      <c r="K24" s="30"/>
      <c r="L24" s="30"/>
      <c r="M24" s="30"/>
      <c r="N24" s="30"/>
      <c r="O24" s="30"/>
      <c r="P24" s="30"/>
    </row>
    <row r="25" spans="1:16" ht="15" customHeight="1" x14ac:dyDescent="0.25">
      <c r="A25" s="31" t="s">
        <v>29</v>
      </c>
      <c r="B25" s="30" t="s">
        <v>35</v>
      </c>
      <c r="C25" s="30"/>
      <c r="D25" s="30"/>
      <c r="E25" s="30"/>
      <c r="F25" s="30"/>
      <c r="G25" s="30"/>
      <c r="H25" s="30"/>
      <c r="I25" s="30"/>
      <c r="J25" s="30"/>
      <c r="K25" s="30"/>
      <c r="L25" s="30"/>
      <c r="M25" s="30"/>
      <c r="N25" s="30"/>
      <c r="O25" s="30"/>
      <c r="P25" s="30"/>
    </row>
    <row r="26" spans="1:16" ht="15" customHeight="1" x14ac:dyDescent="0.25">
      <c r="A26" s="31" t="s">
        <v>29</v>
      </c>
      <c r="B26" s="30" t="s">
        <v>36</v>
      </c>
      <c r="C26" s="30"/>
      <c r="D26" s="30"/>
      <c r="E26" s="30"/>
      <c r="F26" s="30"/>
      <c r="G26" s="30"/>
      <c r="H26" s="30"/>
      <c r="I26" s="30"/>
      <c r="J26" s="30"/>
      <c r="K26" s="30"/>
      <c r="L26" s="30"/>
      <c r="M26" s="30"/>
      <c r="N26" s="30"/>
      <c r="O26" s="30"/>
      <c r="P26" s="30"/>
    </row>
    <row r="27" spans="1:16" x14ac:dyDescent="0.25">
      <c r="A27" s="27" t="s">
        <v>37</v>
      </c>
      <c r="B27" s="27"/>
      <c r="C27" s="27"/>
      <c r="D27" s="27"/>
      <c r="E27" s="27"/>
      <c r="F27" s="27"/>
      <c r="G27" s="27"/>
      <c r="H27" s="27"/>
      <c r="I27" s="27"/>
      <c r="J27" s="27"/>
      <c r="K27" s="27"/>
      <c r="L27" s="27"/>
      <c r="M27" s="27"/>
      <c r="N27" s="27"/>
      <c r="O27" s="27"/>
      <c r="P27" s="27"/>
    </row>
    <row r="28" spans="1:16" x14ac:dyDescent="0.25">
      <c r="A28" s="27" t="s">
        <v>38</v>
      </c>
      <c r="B28" s="27"/>
      <c r="C28" s="27"/>
      <c r="D28" s="27"/>
      <c r="E28" s="27"/>
      <c r="F28" s="27"/>
      <c r="G28" s="27"/>
      <c r="H28" s="27"/>
      <c r="I28" s="27"/>
      <c r="J28" s="27"/>
      <c r="K28" s="27"/>
      <c r="L28" s="27"/>
      <c r="M28" s="27"/>
      <c r="N28" s="27"/>
      <c r="O28" s="27"/>
      <c r="P28" s="27"/>
    </row>
    <row r="29" spans="1:16" x14ac:dyDescent="0.25">
      <c r="A29" s="32" t="s">
        <v>39</v>
      </c>
      <c r="B29" s="32"/>
    </row>
    <row r="30" spans="1:16" ht="8.25" customHeight="1" x14ac:dyDescent="0.25"/>
    <row r="31" spans="1:16" x14ac:dyDescent="0.25">
      <c r="A31" s="33" t="s">
        <v>40</v>
      </c>
      <c r="B31" s="33" t="s">
        <v>41</v>
      </c>
      <c r="C31" s="33" t="s">
        <v>42</v>
      </c>
      <c r="D31" s="33"/>
      <c r="E31" s="33"/>
      <c r="F31" s="33"/>
      <c r="G31" s="33" t="s">
        <v>43</v>
      </c>
      <c r="H31" s="33"/>
      <c r="I31" s="33"/>
      <c r="J31" s="33"/>
      <c r="K31" s="33" t="s">
        <v>44</v>
      </c>
      <c r="L31" s="33"/>
      <c r="M31" s="33"/>
      <c r="N31" s="33"/>
    </row>
    <row r="32" spans="1:16" ht="60" customHeight="1" x14ac:dyDescent="0.25">
      <c r="A32" s="33"/>
      <c r="B32" s="33"/>
      <c r="C32" s="34" t="s">
        <v>45</v>
      </c>
      <c r="D32" s="34" t="s">
        <v>46</v>
      </c>
      <c r="E32" s="34" t="s">
        <v>47</v>
      </c>
      <c r="F32" s="34" t="s">
        <v>48</v>
      </c>
      <c r="G32" s="34" t="s">
        <v>45</v>
      </c>
      <c r="H32" s="34" t="s">
        <v>46</v>
      </c>
      <c r="I32" s="34" t="s">
        <v>47</v>
      </c>
      <c r="J32" s="34" t="s">
        <v>49</v>
      </c>
      <c r="K32" s="34" t="s">
        <v>45</v>
      </c>
      <c r="L32" s="34" t="s">
        <v>46</v>
      </c>
      <c r="M32" s="34" t="s">
        <v>47</v>
      </c>
      <c r="N32" s="34" t="s">
        <v>50</v>
      </c>
    </row>
    <row r="33" spans="1:14" x14ac:dyDescent="0.25">
      <c r="A33" s="34">
        <v>1</v>
      </c>
      <c r="B33" s="34">
        <v>2</v>
      </c>
      <c r="C33" s="34">
        <v>3</v>
      </c>
      <c r="D33" s="34">
        <v>4</v>
      </c>
      <c r="E33" s="34">
        <v>5</v>
      </c>
      <c r="F33" s="34">
        <v>6</v>
      </c>
      <c r="G33" s="34">
        <v>7</v>
      </c>
      <c r="H33" s="34">
        <v>8</v>
      </c>
      <c r="I33" s="34">
        <v>9</v>
      </c>
      <c r="J33" s="34">
        <v>10</v>
      </c>
      <c r="K33" s="34">
        <v>11</v>
      </c>
      <c r="L33" s="34">
        <v>12</v>
      </c>
      <c r="M33" s="34">
        <v>13</v>
      </c>
      <c r="N33" s="34">
        <v>14</v>
      </c>
    </row>
    <row r="34" spans="1:14" ht="30" x14ac:dyDescent="0.25">
      <c r="A34" s="34" t="s">
        <v>51</v>
      </c>
      <c r="B34" s="35" t="s">
        <v>52</v>
      </c>
      <c r="C34" s="34">
        <v>13449</v>
      </c>
      <c r="D34" s="34" t="s">
        <v>53</v>
      </c>
      <c r="E34" s="34" t="s">
        <v>53</v>
      </c>
      <c r="F34" s="34">
        <v>13449</v>
      </c>
      <c r="G34" s="34">
        <v>11172</v>
      </c>
      <c r="H34" s="34" t="s">
        <v>53</v>
      </c>
      <c r="I34" s="34" t="s">
        <v>53</v>
      </c>
      <c r="J34" s="34">
        <v>11172</v>
      </c>
      <c r="K34" s="34">
        <v>23700</v>
      </c>
      <c r="L34" s="34" t="s">
        <v>53</v>
      </c>
      <c r="M34" s="34" t="s">
        <v>53</v>
      </c>
      <c r="N34" s="34">
        <v>23700</v>
      </c>
    </row>
    <row r="35" spans="1:14" ht="29.25" customHeight="1" x14ac:dyDescent="0.25">
      <c r="A35" s="34" t="s">
        <v>51</v>
      </c>
      <c r="B35" s="35" t="s">
        <v>54</v>
      </c>
      <c r="C35" s="34" t="s">
        <v>53</v>
      </c>
      <c r="D35" s="34"/>
      <c r="E35" s="34" t="s">
        <v>51</v>
      </c>
      <c r="F35" s="34"/>
      <c r="G35" s="34" t="s">
        <v>53</v>
      </c>
      <c r="H35" s="34" t="s">
        <v>51</v>
      </c>
      <c r="I35" s="34" t="s">
        <v>51</v>
      </c>
      <c r="J35" s="34"/>
      <c r="K35" s="34" t="s">
        <v>53</v>
      </c>
      <c r="L35" s="34" t="s">
        <v>51</v>
      </c>
      <c r="M35" s="34" t="s">
        <v>51</v>
      </c>
      <c r="N35" s="34" t="s">
        <v>51</v>
      </c>
    </row>
    <row r="36" spans="1:14" ht="30" x14ac:dyDescent="0.25">
      <c r="A36" s="34" t="s">
        <v>51</v>
      </c>
      <c r="B36" s="35" t="s">
        <v>55</v>
      </c>
      <c r="C36" s="34" t="s">
        <v>53</v>
      </c>
      <c r="D36" s="34"/>
      <c r="E36" s="34"/>
      <c r="F36" s="34"/>
      <c r="G36" s="34" t="s">
        <v>53</v>
      </c>
      <c r="H36" s="34" t="s">
        <v>51</v>
      </c>
      <c r="I36" s="34" t="s">
        <v>51</v>
      </c>
      <c r="J36" s="34"/>
      <c r="K36" s="34" t="s">
        <v>53</v>
      </c>
      <c r="L36" s="34" t="s">
        <v>51</v>
      </c>
      <c r="M36" s="34" t="s">
        <v>51</v>
      </c>
      <c r="N36" s="34" t="s">
        <v>51</v>
      </c>
    </row>
    <row r="37" spans="1:14" x14ac:dyDescent="0.25">
      <c r="A37" s="34" t="s">
        <v>51</v>
      </c>
      <c r="B37" s="35" t="s">
        <v>56</v>
      </c>
      <c r="C37" s="34" t="s">
        <v>53</v>
      </c>
      <c r="D37" s="34" t="s">
        <v>51</v>
      </c>
      <c r="E37" s="34" t="s">
        <v>51</v>
      </c>
      <c r="F37" s="34"/>
      <c r="G37" s="34" t="s">
        <v>53</v>
      </c>
      <c r="H37" s="34" t="s">
        <v>51</v>
      </c>
      <c r="I37" s="34" t="s">
        <v>51</v>
      </c>
      <c r="J37" s="34"/>
      <c r="K37" s="34" t="s">
        <v>53</v>
      </c>
      <c r="L37" s="34" t="s">
        <v>51</v>
      </c>
      <c r="M37" s="34" t="s">
        <v>51</v>
      </c>
      <c r="N37" s="34" t="s">
        <v>51</v>
      </c>
    </row>
    <row r="38" spans="1:14" x14ac:dyDescent="0.25">
      <c r="A38" s="34" t="s">
        <v>51</v>
      </c>
      <c r="B38" s="34" t="s">
        <v>57</v>
      </c>
      <c r="C38" s="36">
        <v>13449</v>
      </c>
      <c r="D38" s="36"/>
      <c r="E38" s="36"/>
      <c r="F38" s="36">
        <v>13449</v>
      </c>
      <c r="G38" s="36">
        <v>11172</v>
      </c>
      <c r="H38" s="36"/>
      <c r="I38" s="36"/>
      <c r="J38" s="36">
        <v>11172</v>
      </c>
      <c r="K38" s="36">
        <f>K34</f>
        <v>23700</v>
      </c>
      <c r="L38" s="36"/>
      <c r="M38" s="36"/>
      <c r="N38" s="36">
        <f>N34</f>
        <v>23700</v>
      </c>
    </row>
    <row r="39" spans="1:14" ht="8.25" customHeight="1" x14ac:dyDescent="0.25"/>
    <row r="40" spans="1:14" x14ac:dyDescent="0.25">
      <c r="A40" s="37" t="s">
        <v>58</v>
      </c>
      <c r="B40" s="37"/>
      <c r="C40" s="37"/>
      <c r="D40" s="37"/>
      <c r="E40" s="37"/>
      <c r="F40" s="37"/>
      <c r="G40" s="37"/>
      <c r="H40" s="37"/>
      <c r="I40" s="37"/>
      <c r="J40" s="37"/>
    </row>
    <row r="41" spans="1:14" x14ac:dyDescent="0.25">
      <c r="A41" s="25" t="s">
        <v>39</v>
      </c>
    </row>
    <row r="42" spans="1:14" ht="7.5" customHeight="1" x14ac:dyDescent="0.25"/>
    <row r="43" spans="1:14" x14ac:dyDescent="0.25">
      <c r="A43" s="33" t="s">
        <v>40</v>
      </c>
      <c r="B43" s="33" t="s">
        <v>41</v>
      </c>
      <c r="C43" s="33" t="s">
        <v>59</v>
      </c>
      <c r="D43" s="33"/>
      <c r="E43" s="33"/>
      <c r="F43" s="33"/>
      <c r="G43" s="33" t="s">
        <v>60</v>
      </c>
      <c r="H43" s="33"/>
      <c r="I43" s="33"/>
      <c r="J43" s="33"/>
    </row>
    <row r="44" spans="1:14" ht="60.75" customHeight="1" x14ac:dyDescent="0.25">
      <c r="A44" s="33"/>
      <c r="B44" s="33"/>
      <c r="C44" s="34" t="s">
        <v>45</v>
      </c>
      <c r="D44" s="34" t="s">
        <v>46</v>
      </c>
      <c r="E44" s="34" t="s">
        <v>47</v>
      </c>
      <c r="F44" s="34" t="s">
        <v>48</v>
      </c>
      <c r="G44" s="34" t="s">
        <v>45</v>
      </c>
      <c r="H44" s="34" t="s">
        <v>46</v>
      </c>
      <c r="I44" s="34" t="s">
        <v>47</v>
      </c>
      <c r="J44" s="34" t="s">
        <v>49</v>
      </c>
    </row>
    <row r="45" spans="1:14" x14ac:dyDescent="0.25">
      <c r="A45" s="34">
        <v>1</v>
      </c>
      <c r="B45" s="34">
        <v>2</v>
      </c>
      <c r="C45" s="34">
        <v>3</v>
      </c>
      <c r="D45" s="34">
        <v>4</v>
      </c>
      <c r="E45" s="34">
        <v>5</v>
      </c>
      <c r="F45" s="34">
        <v>6</v>
      </c>
      <c r="G45" s="34">
        <v>7</v>
      </c>
      <c r="H45" s="34">
        <v>8</v>
      </c>
      <c r="I45" s="34">
        <v>9</v>
      </c>
      <c r="J45" s="34">
        <v>10</v>
      </c>
    </row>
    <row r="46" spans="1:14" ht="30" x14ac:dyDescent="0.25">
      <c r="A46" s="35" t="s">
        <v>51</v>
      </c>
      <c r="B46" s="35" t="s">
        <v>52</v>
      </c>
      <c r="C46" s="34">
        <v>25100</v>
      </c>
      <c r="D46" s="34" t="s">
        <v>53</v>
      </c>
      <c r="E46" s="34" t="s">
        <v>53</v>
      </c>
      <c r="F46" s="34">
        <v>25100</v>
      </c>
      <c r="G46" s="34">
        <v>26400</v>
      </c>
      <c r="H46" s="34" t="s">
        <v>53</v>
      </c>
      <c r="I46" s="34" t="s">
        <v>53</v>
      </c>
      <c r="J46" s="34">
        <v>26400</v>
      </c>
    </row>
    <row r="47" spans="1:14" ht="30" customHeight="1" x14ac:dyDescent="0.25">
      <c r="A47" s="35" t="s">
        <v>51</v>
      </c>
      <c r="B47" s="35" t="s">
        <v>54</v>
      </c>
      <c r="C47" s="34" t="s">
        <v>53</v>
      </c>
      <c r="D47" s="34" t="s">
        <v>51</v>
      </c>
      <c r="E47" s="34" t="s">
        <v>51</v>
      </c>
      <c r="F47" s="34" t="s">
        <v>51</v>
      </c>
      <c r="G47" s="34" t="s">
        <v>53</v>
      </c>
      <c r="H47" s="34" t="s">
        <v>51</v>
      </c>
      <c r="I47" s="34" t="s">
        <v>51</v>
      </c>
      <c r="J47" s="35" t="s">
        <v>51</v>
      </c>
    </row>
    <row r="48" spans="1:14" ht="30" x14ac:dyDescent="0.25">
      <c r="A48" s="35" t="s">
        <v>51</v>
      </c>
      <c r="B48" s="35" t="s">
        <v>61</v>
      </c>
      <c r="C48" s="34" t="s">
        <v>53</v>
      </c>
      <c r="D48" s="34" t="s">
        <v>51</v>
      </c>
      <c r="E48" s="34" t="s">
        <v>51</v>
      </c>
      <c r="F48" s="34" t="s">
        <v>51</v>
      </c>
      <c r="G48" s="34" t="s">
        <v>53</v>
      </c>
      <c r="H48" s="34" t="s">
        <v>51</v>
      </c>
      <c r="I48" s="34" t="s">
        <v>51</v>
      </c>
      <c r="J48" s="35" t="s">
        <v>51</v>
      </c>
    </row>
    <row r="49" spans="1:14" x14ac:dyDescent="0.25">
      <c r="A49" s="35" t="s">
        <v>51</v>
      </c>
      <c r="B49" s="35" t="s">
        <v>56</v>
      </c>
      <c r="C49" s="34" t="s">
        <v>53</v>
      </c>
      <c r="D49" s="34" t="s">
        <v>51</v>
      </c>
      <c r="E49" s="34" t="s">
        <v>51</v>
      </c>
      <c r="F49" s="34" t="s">
        <v>51</v>
      </c>
      <c r="G49" s="34" t="s">
        <v>53</v>
      </c>
      <c r="H49" s="34" t="s">
        <v>51</v>
      </c>
      <c r="I49" s="34" t="s">
        <v>51</v>
      </c>
      <c r="J49" s="35" t="s">
        <v>51</v>
      </c>
    </row>
    <row r="50" spans="1:14" x14ac:dyDescent="0.25">
      <c r="A50" s="35" t="s">
        <v>51</v>
      </c>
      <c r="B50" s="34" t="s">
        <v>57</v>
      </c>
      <c r="C50" s="36">
        <f>C46</f>
        <v>25100</v>
      </c>
      <c r="D50" s="36"/>
      <c r="E50" s="36"/>
      <c r="F50" s="36">
        <f>F46</f>
        <v>25100</v>
      </c>
      <c r="G50" s="36">
        <f>G46</f>
        <v>26400</v>
      </c>
      <c r="H50" s="36"/>
      <c r="I50" s="36"/>
      <c r="J50" s="36">
        <f>J46</f>
        <v>26400</v>
      </c>
    </row>
    <row r="51" spans="1:14" ht="9.75" customHeight="1" x14ac:dyDescent="0.25"/>
    <row r="52" spans="1:14" x14ac:dyDescent="0.25">
      <c r="A52" s="27" t="s">
        <v>62</v>
      </c>
      <c r="B52" s="27"/>
      <c r="C52" s="27"/>
      <c r="D52" s="27"/>
      <c r="E52" s="27"/>
      <c r="F52" s="27"/>
      <c r="G52" s="27"/>
      <c r="H52" s="27"/>
      <c r="I52" s="27"/>
      <c r="J52" s="27"/>
      <c r="K52" s="27"/>
      <c r="L52" s="27"/>
      <c r="M52" s="27"/>
      <c r="N52" s="27"/>
    </row>
    <row r="53" spans="1:14" x14ac:dyDescent="0.25">
      <c r="A53" s="27" t="s">
        <v>63</v>
      </c>
      <c r="B53" s="27"/>
      <c r="C53" s="27"/>
      <c r="D53" s="27"/>
      <c r="E53" s="27"/>
      <c r="F53" s="27"/>
      <c r="G53" s="27"/>
      <c r="H53" s="27"/>
      <c r="I53" s="27"/>
      <c r="J53" s="27"/>
      <c r="K53" s="27"/>
      <c r="L53" s="27"/>
      <c r="M53" s="27"/>
      <c r="N53" s="27"/>
    </row>
    <row r="54" spans="1:14" x14ac:dyDescent="0.25">
      <c r="A54" s="25" t="s">
        <v>39</v>
      </c>
    </row>
    <row r="55" spans="1:14" ht="21.75" customHeight="1" x14ac:dyDescent="0.25">
      <c r="A55" s="33" t="s">
        <v>64</v>
      </c>
      <c r="B55" s="33" t="s">
        <v>41</v>
      </c>
      <c r="C55" s="33" t="s">
        <v>42</v>
      </c>
      <c r="D55" s="33"/>
      <c r="E55" s="33"/>
      <c r="F55" s="33"/>
      <c r="G55" s="33" t="s">
        <v>43</v>
      </c>
      <c r="H55" s="33"/>
      <c r="I55" s="33"/>
      <c r="J55" s="33"/>
      <c r="K55" s="33" t="s">
        <v>44</v>
      </c>
      <c r="L55" s="33"/>
      <c r="M55" s="33"/>
      <c r="N55" s="33"/>
    </row>
    <row r="56" spans="1:14" ht="60.75" customHeight="1" x14ac:dyDescent="0.25">
      <c r="A56" s="33"/>
      <c r="B56" s="33"/>
      <c r="C56" s="34" t="s">
        <v>45</v>
      </c>
      <c r="D56" s="34" t="s">
        <v>46</v>
      </c>
      <c r="E56" s="34" t="s">
        <v>47</v>
      </c>
      <c r="F56" s="34" t="s">
        <v>48</v>
      </c>
      <c r="G56" s="34" t="s">
        <v>45</v>
      </c>
      <c r="H56" s="34" t="s">
        <v>46</v>
      </c>
      <c r="I56" s="34" t="s">
        <v>47</v>
      </c>
      <c r="J56" s="34" t="s">
        <v>49</v>
      </c>
      <c r="K56" s="34" t="s">
        <v>45</v>
      </c>
      <c r="L56" s="34" t="s">
        <v>46</v>
      </c>
      <c r="M56" s="34" t="s">
        <v>47</v>
      </c>
      <c r="N56" s="34" t="s">
        <v>50</v>
      </c>
    </row>
    <row r="57" spans="1:14" x14ac:dyDescent="0.25">
      <c r="A57" s="34">
        <v>1</v>
      </c>
      <c r="B57" s="34">
        <v>2</v>
      </c>
      <c r="C57" s="34">
        <v>3</v>
      </c>
      <c r="D57" s="34">
        <v>4</v>
      </c>
      <c r="E57" s="34">
        <v>5</v>
      </c>
      <c r="F57" s="34">
        <v>6</v>
      </c>
      <c r="G57" s="34">
        <v>7</v>
      </c>
      <c r="H57" s="34">
        <v>8</v>
      </c>
      <c r="I57" s="34">
        <v>9</v>
      </c>
      <c r="J57" s="34">
        <v>10</v>
      </c>
      <c r="K57" s="34">
        <v>11</v>
      </c>
      <c r="L57" s="34">
        <v>12</v>
      </c>
      <c r="M57" s="34">
        <v>13</v>
      </c>
      <c r="N57" s="34">
        <v>14</v>
      </c>
    </row>
    <row r="58" spans="1:14" ht="45" x14ac:dyDescent="0.25">
      <c r="A58" s="34">
        <v>2282</v>
      </c>
      <c r="B58" s="38" t="s">
        <v>65</v>
      </c>
      <c r="C58" s="34">
        <v>13449</v>
      </c>
      <c r="D58" s="34"/>
      <c r="E58" s="34"/>
      <c r="F58" s="34">
        <f>SUM(C58:D58)</f>
        <v>13449</v>
      </c>
      <c r="G58" s="34">
        <v>11172</v>
      </c>
      <c r="H58" s="34"/>
      <c r="I58" s="34"/>
      <c r="J58" s="34">
        <f>G58</f>
        <v>11172</v>
      </c>
      <c r="K58" s="34">
        <v>23700</v>
      </c>
      <c r="L58" s="34"/>
      <c r="M58" s="34"/>
      <c r="N58" s="34">
        <f>SUM(K58)</f>
        <v>23700</v>
      </c>
    </row>
    <row r="59" spans="1:14" x14ac:dyDescent="0.25">
      <c r="A59" s="34" t="s">
        <v>51</v>
      </c>
      <c r="B59" s="34" t="s">
        <v>57</v>
      </c>
      <c r="C59" s="36">
        <f t="shared" ref="C59:N59" si="0">SUM(C58:C58)</f>
        <v>13449</v>
      </c>
      <c r="D59" s="36">
        <f t="shared" si="0"/>
        <v>0</v>
      </c>
      <c r="E59" s="36">
        <f t="shared" si="0"/>
        <v>0</v>
      </c>
      <c r="F59" s="36">
        <f t="shared" si="0"/>
        <v>13449</v>
      </c>
      <c r="G59" s="36">
        <f t="shared" si="0"/>
        <v>11172</v>
      </c>
      <c r="H59" s="36">
        <f t="shared" si="0"/>
        <v>0</v>
      </c>
      <c r="I59" s="36">
        <f t="shared" si="0"/>
        <v>0</v>
      </c>
      <c r="J59" s="36">
        <f t="shared" si="0"/>
        <v>11172</v>
      </c>
      <c r="K59" s="36">
        <f t="shared" si="0"/>
        <v>23700</v>
      </c>
      <c r="L59" s="36">
        <f t="shared" si="0"/>
        <v>0</v>
      </c>
      <c r="M59" s="36">
        <f t="shared" si="0"/>
        <v>0</v>
      </c>
      <c r="N59" s="36">
        <f t="shared" si="0"/>
        <v>23700</v>
      </c>
    </row>
    <row r="61" spans="1:14" x14ac:dyDescent="0.25">
      <c r="A61" s="37" t="s">
        <v>66</v>
      </c>
      <c r="B61" s="37"/>
      <c r="C61" s="37"/>
      <c r="D61" s="37"/>
      <c r="E61" s="37"/>
      <c r="F61" s="37"/>
      <c r="G61" s="37"/>
      <c r="H61" s="37"/>
      <c r="I61" s="37"/>
      <c r="J61" s="37"/>
      <c r="K61" s="37"/>
      <c r="L61" s="37"/>
      <c r="M61" s="37"/>
      <c r="N61" s="37"/>
    </row>
    <row r="62" spans="1:14" x14ac:dyDescent="0.25">
      <c r="A62" s="25" t="s">
        <v>39</v>
      </c>
    </row>
    <row r="63" spans="1:14" ht="8.25" customHeight="1" x14ac:dyDescent="0.25"/>
    <row r="64" spans="1:14" x14ac:dyDescent="0.25">
      <c r="A64" s="33" t="s">
        <v>67</v>
      </c>
      <c r="B64" s="33" t="s">
        <v>41</v>
      </c>
      <c r="C64" s="33" t="s">
        <v>42</v>
      </c>
      <c r="D64" s="33"/>
      <c r="E64" s="33"/>
      <c r="F64" s="33"/>
      <c r="G64" s="33" t="s">
        <v>43</v>
      </c>
      <c r="H64" s="33"/>
      <c r="I64" s="33"/>
      <c r="J64" s="33"/>
      <c r="K64" s="33" t="s">
        <v>44</v>
      </c>
      <c r="L64" s="33"/>
      <c r="M64" s="33"/>
      <c r="N64" s="33"/>
    </row>
    <row r="65" spans="1:14" ht="60.75" customHeight="1" x14ac:dyDescent="0.25">
      <c r="A65" s="33"/>
      <c r="B65" s="33"/>
      <c r="C65" s="34" t="s">
        <v>45</v>
      </c>
      <c r="D65" s="34" t="s">
        <v>46</v>
      </c>
      <c r="E65" s="34" t="s">
        <v>47</v>
      </c>
      <c r="F65" s="34" t="s">
        <v>48</v>
      </c>
      <c r="G65" s="34" t="s">
        <v>45</v>
      </c>
      <c r="H65" s="34" t="s">
        <v>46</v>
      </c>
      <c r="I65" s="34" t="s">
        <v>47</v>
      </c>
      <c r="J65" s="34" t="s">
        <v>49</v>
      </c>
      <c r="K65" s="34" t="s">
        <v>45</v>
      </c>
      <c r="L65" s="34" t="s">
        <v>46</v>
      </c>
      <c r="M65" s="34" t="s">
        <v>47</v>
      </c>
      <c r="N65" s="34" t="s">
        <v>50</v>
      </c>
    </row>
    <row r="66" spans="1:14" x14ac:dyDescent="0.25">
      <c r="A66" s="34">
        <v>1</v>
      </c>
      <c r="B66" s="34">
        <v>2</v>
      </c>
      <c r="C66" s="34">
        <v>3</v>
      </c>
      <c r="D66" s="34">
        <v>4</v>
      </c>
      <c r="E66" s="34">
        <v>5</v>
      </c>
      <c r="F66" s="34">
        <v>6</v>
      </c>
      <c r="G66" s="34">
        <v>7</v>
      </c>
      <c r="H66" s="34">
        <v>8</v>
      </c>
      <c r="I66" s="34">
        <v>9</v>
      </c>
      <c r="J66" s="34">
        <v>10</v>
      </c>
      <c r="K66" s="34">
        <v>11</v>
      </c>
      <c r="L66" s="34">
        <v>12</v>
      </c>
      <c r="M66" s="34">
        <v>13</v>
      </c>
      <c r="N66" s="34">
        <v>14</v>
      </c>
    </row>
    <row r="67" spans="1:14" hidden="1" x14ac:dyDescent="0.25">
      <c r="A67" s="35" t="s">
        <v>51</v>
      </c>
      <c r="B67" s="35" t="s">
        <v>51</v>
      </c>
      <c r="C67" s="35" t="s">
        <v>51</v>
      </c>
      <c r="D67" s="35" t="s">
        <v>51</v>
      </c>
      <c r="E67" s="35" t="s">
        <v>51</v>
      </c>
      <c r="F67" s="35" t="s">
        <v>51</v>
      </c>
      <c r="G67" s="35" t="s">
        <v>51</v>
      </c>
      <c r="H67" s="35" t="s">
        <v>51</v>
      </c>
      <c r="I67" s="35" t="s">
        <v>51</v>
      </c>
      <c r="J67" s="35" t="s">
        <v>51</v>
      </c>
      <c r="K67" s="34" t="s">
        <v>51</v>
      </c>
      <c r="L67" s="35" t="s">
        <v>51</v>
      </c>
      <c r="M67" s="35" t="s">
        <v>51</v>
      </c>
      <c r="N67" s="35" t="s">
        <v>51</v>
      </c>
    </row>
    <row r="68" spans="1:14" x14ac:dyDescent="0.25">
      <c r="A68" s="34" t="s">
        <v>51</v>
      </c>
      <c r="B68" s="34" t="s">
        <v>57</v>
      </c>
      <c r="C68" s="34" t="s">
        <v>51</v>
      </c>
      <c r="D68" s="34" t="s">
        <v>51</v>
      </c>
      <c r="E68" s="34" t="s">
        <v>51</v>
      </c>
      <c r="F68" s="34" t="s">
        <v>51</v>
      </c>
      <c r="G68" s="34" t="s">
        <v>51</v>
      </c>
      <c r="H68" s="34" t="s">
        <v>51</v>
      </c>
      <c r="I68" s="34" t="s">
        <v>51</v>
      </c>
      <c r="J68" s="34" t="s">
        <v>51</v>
      </c>
      <c r="K68" s="34" t="s">
        <v>51</v>
      </c>
      <c r="L68" s="34" t="s">
        <v>51</v>
      </c>
      <c r="M68" s="34" t="s">
        <v>51</v>
      </c>
      <c r="N68" s="34" t="s">
        <v>51</v>
      </c>
    </row>
    <row r="69" spans="1:14" ht="6" customHeight="1" x14ac:dyDescent="0.25"/>
    <row r="70" spans="1:14" x14ac:dyDescent="0.25">
      <c r="A70" s="37" t="s">
        <v>68</v>
      </c>
      <c r="B70" s="37"/>
      <c r="C70" s="37"/>
      <c r="D70" s="37"/>
      <c r="E70" s="37"/>
      <c r="F70" s="37"/>
      <c r="G70" s="37"/>
      <c r="H70" s="37"/>
      <c r="I70" s="37"/>
      <c r="J70" s="37"/>
    </row>
    <row r="71" spans="1:14" x14ac:dyDescent="0.25">
      <c r="A71" s="25" t="s">
        <v>39</v>
      </c>
    </row>
    <row r="72" spans="1:14" ht="9" hidden="1" customHeight="1" x14ac:dyDescent="0.25"/>
    <row r="73" spans="1:14" ht="21.75" customHeight="1" x14ac:dyDescent="0.25">
      <c r="A73" s="33" t="s">
        <v>64</v>
      </c>
      <c r="B73" s="33" t="s">
        <v>41</v>
      </c>
      <c r="C73" s="33" t="s">
        <v>59</v>
      </c>
      <c r="D73" s="33"/>
      <c r="E73" s="33"/>
      <c r="F73" s="33"/>
      <c r="G73" s="33" t="s">
        <v>60</v>
      </c>
      <c r="H73" s="33"/>
      <c r="I73" s="33"/>
      <c r="J73" s="33"/>
    </row>
    <row r="74" spans="1:14" ht="61.5" customHeight="1" x14ac:dyDescent="0.25">
      <c r="A74" s="33"/>
      <c r="B74" s="33"/>
      <c r="C74" s="34" t="s">
        <v>45</v>
      </c>
      <c r="D74" s="34" t="s">
        <v>46</v>
      </c>
      <c r="E74" s="34" t="s">
        <v>47</v>
      </c>
      <c r="F74" s="34" t="s">
        <v>48</v>
      </c>
      <c r="G74" s="34" t="s">
        <v>45</v>
      </c>
      <c r="H74" s="34" t="s">
        <v>46</v>
      </c>
      <c r="I74" s="34" t="s">
        <v>47</v>
      </c>
      <c r="J74" s="34" t="s">
        <v>49</v>
      </c>
    </row>
    <row r="75" spans="1:14" x14ac:dyDescent="0.25">
      <c r="A75" s="34">
        <v>1</v>
      </c>
      <c r="B75" s="34">
        <v>2</v>
      </c>
      <c r="C75" s="34">
        <v>3</v>
      </c>
      <c r="D75" s="34">
        <v>4</v>
      </c>
      <c r="E75" s="34">
        <v>5</v>
      </c>
      <c r="F75" s="34">
        <v>6</v>
      </c>
      <c r="G75" s="34">
        <v>7</v>
      </c>
      <c r="H75" s="34">
        <v>8</v>
      </c>
      <c r="I75" s="34">
        <v>9</v>
      </c>
      <c r="J75" s="34">
        <v>10</v>
      </c>
    </row>
    <row r="76" spans="1:14" ht="45" x14ac:dyDescent="0.25">
      <c r="A76" s="34">
        <v>2282</v>
      </c>
      <c r="B76" s="38" t="s">
        <v>65</v>
      </c>
      <c r="C76" s="39">
        <v>25100</v>
      </c>
      <c r="D76" s="34"/>
      <c r="E76" s="34"/>
      <c r="F76" s="39">
        <f>C76</f>
        <v>25100</v>
      </c>
      <c r="G76" s="39">
        <v>26400</v>
      </c>
      <c r="H76" s="34"/>
      <c r="I76" s="34"/>
      <c r="J76" s="39">
        <f>G76</f>
        <v>26400</v>
      </c>
    </row>
    <row r="77" spans="1:14" x14ac:dyDescent="0.25">
      <c r="A77" s="34" t="s">
        <v>51</v>
      </c>
      <c r="B77" s="34" t="s">
        <v>57</v>
      </c>
      <c r="C77" s="40">
        <f t="shared" ref="C77:J77" si="1">SUM(C76:C76)</f>
        <v>25100</v>
      </c>
      <c r="D77" s="40">
        <f t="shared" si="1"/>
        <v>0</v>
      </c>
      <c r="E77" s="40">
        <f t="shared" si="1"/>
        <v>0</v>
      </c>
      <c r="F77" s="40">
        <f t="shared" si="1"/>
        <v>25100</v>
      </c>
      <c r="G77" s="40">
        <f t="shared" si="1"/>
        <v>26400</v>
      </c>
      <c r="H77" s="40">
        <f t="shared" si="1"/>
        <v>0</v>
      </c>
      <c r="I77" s="40">
        <f t="shared" si="1"/>
        <v>0</v>
      </c>
      <c r="J77" s="40">
        <f t="shared" si="1"/>
        <v>26400</v>
      </c>
    </row>
    <row r="79" spans="1:14" x14ac:dyDescent="0.25">
      <c r="A79" s="37" t="s">
        <v>69</v>
      </c>
      <c r="B79" s="37"/>
      <c r="C79" s="37"/>
      <c r="D79" s="37"/>
      <c r="E79" s="37"/>
      <c r="F79" s="37"/>
      <c r="G79" s="37"/>
      <c r="H79" s="37"/>
      <c r="I79" s="37"/>
      <c r="J79" s="37"/>
    </row>
    <row r="80" spans="1:14" x14ac:dyDescent="0.25">
      <c r="A80" s="25" t="s">
        <v>39</v>
      </c>
    </row>
    <row r="82" spans="1:14" x14ac:dyDescent="0.25">
      <c r="A82" s="33" t="s">
        <v>67</v>
      </c>
      <c r="B82" s="33" t="s">
        <v>41</v>
      </c>
      <c r="C82" s="33" t="s">
        <v>59</v>
      </c>
      <c r="D82" s="33"/>
      <c r="E82" s="33"/>
      <c r="F82" s="33"/>
      <c r="G82" s="33" t="s">
        <v>60</v>
      </c>
      <c r="H82" s="33"/>
      <c r="I82" s="33"/>
      <c r="J82" s="33"/>
    </row>
    <row r="83" spans="1:14" ht="63.75" customHeight="1" x14ac:dyDescent="0.25">
      <c r="A83" s="33"/>
      <c r="B83" s="33"/>
      <c r="C83" s="34" t="s">
        <v>45</v>
      </c>
      <c r="D83" s="34" t="s">
        <v>46</v>
      </c>
      <c r="E83" s="34" t="s">
        <v>47</v>
      </c>
      <c r="F83" s="34" t="s">
        <v>48</v>
      </c>
      <c r="G83" s="34" t="s">
        <v>45</v>
      </c>
      <c r="H83" s="34" t="s">
        <v>46</v>
      </c>
      <c r="I83" s="34" t="s">
        <v>47</v>
      </c>
      <c r="J83" s="34" t="s">
        <v>49</v>
      </c>
    </row>
    <row r="84" spans="1:14" x14ac:dyDescent="0.25">
      <c r="A84" s="34">
        <v>1</v>
      </c>
      <c r="B84" s="34">
        <v>2</v>
      </c>
      <c r="C84" s="34">
        <v>3</v>
      </c>
      <c r="D84" s="34">
        <v>4</v>
      </c>
      <c r="E84" s="34">
        <v>5</v>
      </c>
      <c r="F84" s="34">
        <v>6</v>
      </c>
      <c r="G84" s="34">
        <v>7</v>
      </c>
      <c r="H84" s="34">
        <v>8</v>
      </c>
      <c r="I84" s="34">
        <v>9</v>
      </c>
      <c r="J84" s="34">
        <v>10</v>
      </c>
    </row>
    <row r="85" spans="1:14" x14ac:dyDescent="0.25">
      <c r="A85" s="34" t="s">
        <v>51</v>
      </c>
      <c r="B85" s="34" t="s">
        <v>51</v>
      </c>
      <c r="C85" s="34" t="s">
        <v>51</v>
      </c>
      <c r="D85" s="34" t="s">
        <v>51</v>
      </c>
      <c r="E85" s="34" t="s">
        <v>51</v>
      </c>
      <c r="F85" s="34" t="s">
        <v>51</v>
      </c>
      <c r="G85" s="34" t="s">
        <v>51</v>
      </c>
      <c r="H85" s="34" t="s">
        <v>51</v>
      </c>
      <c r="I85" s="34" t="s">
        <v>51</v>
      </c>
      <c r="J85" s="34" t="s">
        <v>51</v>
      </c>
    </row>
    <row r="86" spans="1:14" x14ac:dyDescent="0.25">
      <c r="A86" s="34" t="s">
        <v>51</v>
      </c>
      <c r="B86" s="34" t="s">
        <v>57</v>
      </c>
      <c r="C86" s="34" t="s">
        <v>51</v>
      </c>
      <c r="D86" s="34" t="s">
        <v>51</v>
      </c>
      <c r="E86" s="34" t="s">
        <v>51</v>
      </c>
      <c r="F86" s="34" t="s">
        <v>51</v>
      </c>
      <c r="G86" s="34" t="s">
        <v>51</v>
      </c>
      <c r="H86" s="34" t="s">
        <v>51</v>
      </c>
      <c r="I86" s="34" t="s">
        <v>51</v>
      </c>
      <c r="J86" s="34" t="s">
        <v>51</v>
      </c>
    </row>
    <row r="88" spans="1:14" x14ac:dyDescent="0.25">
      <c r="A88" s="27" t="s">
        <v>70</v>
      </c>
      <c r="B88" s="27"/>
      <c r="C88" s="27"/>
      <c r="D88" s="27"/>
      <c r="E88" s="27"/>
      <c r="F88" s="27"/>
      <c r="G88" s="27"/>
      <c r="H88" s="27"/>
      <c r="I88" s="27"/>
      <c r="J88" s="27"/>
      <c r="K88" s="27"/>
      <c r="L88" s="27"/>
      <c r="M88" s="27"/>
      <c r="N88" s="27"/>
    </row>
    <row r="89" spans="1:14" x14ac:dyDescent="0.25">
      <c r="A89" s="27" t="s">
        <v>71</v>
      </c>
      <c r="B89" s="27"/>
      <c r="C89" s="27"/>
      <c r="D89" s="27"/>
      <c r="E89" s="27"/>
      <c r="F89" s="27"/>
      <c r="G89" s="27"/>
      <c r="H89" s="27"/>
      <c r="I89" s="27"/>
      <c r="J89" s="27"/>
      <c r="K89" s="27"/>
      <c r="L89" s="27"/>
      <c r="M89" s="27"/>
      <c r="N89" s="27"/>
    </row>
    <row r="90" spans="1:14" x14ac:dyDescent="0.25">
      <c r="A90" s="25" t="s">
        <v>39</v>
      </c>
    </row>
    <row r="92" spans="1:14" ht="30.75" customHeight="1" x14ac:dyDescent="0.25">
      <c r="A92" s="33" t="s">
        <v>72</v>
      </c>
      <c r="B92" s="33" t="s">
        <v>73</v>
      </c>
      <c r="C92" s="33" t="s">
        <v>42</v>
      </c>
      <c r="D92" s="33"/>
      <c r="E92" s="33"/>
      <c r="F92" s="33"/>
      <c r="G92" s="33" t="s">
        <v>43</v>
      </c>
      <c r="H92" s="33"/>
      <c r="I92" s="33"/>
      <c r="J92" s="33"/>
      <c r="K92" s="33" t="s">
        <v>44</v>
      </c>
      <c r="L92" s="33"/>
      <c r="M92" s="33"/>
      <c r="N92" s="33"/>
    </row>
    <row r="93" spans="1:14" ht="66.75" customHeight="1" x14ac:dyDescent="0.25">
      <c r="A93" s="33"/>
      <c r="B93" s="33"/>
      <c r="C93" s="34" t="s">
        <v>45</v>
      </c>
      <c r="D93" s="34" t="s">
        <v>46</v>
      </c>
      <c r="E93" s="34" t="s">
        <v>47</v>
      </c>
      <c r="F93" s="34" t="s">
        <v>48</v>
      </c>
      <c r="G93" s="34" t="s">
        <v>45</v>
      </c>
      <c r="H93" s="34" t="s">
        <v>46</v>
      </c>
      <c r="I93" s="34" t="s">
        <v>47</v>
      </c>
      <c r="J93" s="34" t="s">
        <v>49</v>
      </c>
      <c r="K93" s="34" t="s">
        <v>45</v>
      </c>
      <c r="L93" s="34" t="s">
        <v>46</v>
      </c>
      <c r="M93" s="34" t="s">
        <v>47</v>
      </c>
      <c r="N93" s="34" t="s">
        <v>50</v>
      </c>
    </row>
    <row r="94" spans="1:14" x14ac:dyDescent="0.25">
      <c r="A94" s="34">
        <v>1</v>
      </c>
      <c r="B94" s="34">
        <v>2</v>
      </c>
      <c r="C94" s="34">
        <v>3</v>
      </c>
      <c r="D94" s="34">
        <v>4</v>
      </c>
      <c r="E94" s="34">
        <v>5</v>
      </c>
      <c r="F94" s="34">
        <v>6</v>
      </c>
      <c r="G94" s="34">
        <v>7</v>
      </c>
      <c r="H94" s="34">
        <v>8</v>
      </c>
      <c r="I94" s="34">
        <v>9</v>
      </c>
      <c r="J94" s="34">
        <v>10</v>
      </c>
      <c r="K94" s="34">
        <v>11</v>
      </c>
      <c r="L94" s="34">
        <v>12</v>
      </c>
      <c r="M94" s="34">
        <v>13</v>
      </c>
      <c r="N94" s="34">
        <v>14</v>
      </c>
    </row>
    <row r="95" spans="1:14" ht="75" x14ac:dyDescent="0.25">
      <c r="A95" s="34">
        <v>1</v>
      </c>
      <c r="B95" s="35" t="s">
        <v>74</v>
      </c>
      <c r="C95" s="34">
        <v>13449</v>
      </c>
      <c r="D95" s="34"/>
      <c r="E95" s="34"/>
      <c r="F95" s="34">
        <v>13449</v>
      </c>
      <c r="G95" s="34">
        <v>11172</v>
      </c>
      <c r="H95" s="34"/>
      <c r="I95" s="34"/>
      <c r="J95" s="34">
        <v>11172</v>
      </c>
      <c r="K95" s="34">
        <v>23700</v>
      </c>
      <c r="L95" s="34" t="s">
        <v>51</v>
      </c>
      <c r="M95" s="34" t="s">
        <v>51</v>
      </c>
      <c r="N95" s="34">
        <v>23700</v>
      </c>
    </row>
    <row r="96" spans="1:14" x14ac:dyDescent="0.25">
      <c r="A96" s="35" t="s">
        <v>51</v>
      </c>
      <c r="B96" s="34" t="s">
        <v>57</v>
      </c>
      <c r="C96" s="36">
        <f>C95</f>
        <v>13449</v>
      </c>
      <c r="D96" s="36">
        <f t="shared" ref="D96:N96" si="2">D95</f>
        <v>0</v>
      </c>
      <c r="E96" s="36">
        <f t="shared" si="2"/>
        <v>0</v>
      </c>
      <c r="F96" s="36">
        <f t="shared" si="2"/>
        <v>13449</v>
      </c>
      <c r="G96" s="36">
        <f t="shared" si="2"/>
        <v>11172</v>
      </c>
      <c r="H96" s="36">
        <f t="shared" si="2"/>
        <v>0</v>
      </c>
      <c r="I96" s="36">
        <f t="shared" si="2"/>
        <v>0</v>
      </c>
      <c r="J96" s="36">
        <f t="shared" si="2"/>
        <v>11172</v>
      </c>
      <c r="K96" s="36">
        <f t="shared" si="2"/>
        <v>23700</v>
      </c>
      <c r="L96" s="36" t="str">
        <f t="shared" si="2"/>
        <v xml:space="preserve"> </v>
      </c>
      <c r="M96" s="36" t="str">
        <f t="shared" si="2"/>
        <v xml:space="preserve"> </v>
      </c>
      <c r="N96" s="36">
        <f t="shared" si="2"/>
        <v>23700</v>
      </c>
    </row>
    <row r="98" spans="1:13" x14ac:dyDescent="0.25">
      <c r="A98" s="37" t="s">
        <v>75</v>
      </c>
      <c r="B98" s="37"/>
      <c r="C98" s="37"/>
      <c r="D98" s="37"/>
      <c r="E98" s="37"/>
      <c r="F98" s="37"/>
      <c r="G98" s="37"/>
      <c r="H98" s="37"/>
      <c r="I98" s="37"/>
      <c r="J98" s="37"/>
    </row>
    <row r="99" spans="1:13" x14ac:dyDescent="0.25">
      <c r="A99" s="25" t="s">
        <v>39</v>
      </c>
    </row>
    <row r="101" spans="1:13" x14ac:dyDescent="0.25">
      <c r="A101" s="33" t="s">
        <v>76</v>
      </c>
      <c r="B101" s="33" t="s">
        <v>73</v>
      </c>
      <c r="C101" s="33" t="s">
        <v>59</v>
      </c>
      <c r="D101" s="33"/>
      <c r="E101" s="33"/>
      <c r="F101" s="33"/>
      <c r="G101" s="33" t="s">
        <v>59</v>
      </c>
      <c r="H101" s="33"/>
      <c r="I101" s="33"/>
      <c r="J101" s="33"/>
    </row>
    <row r="102" spans="1:13" ht="63" customHeight="1" x14ac:dyDescent="0.25">
      <c r="A102" s="33"/>
      <c r="B102" s="33"/>
      <c r="C102" s="34" t="s">
        <v>45</v>
      </c>
      <c r="D102" s="34" t="s">
        <v>46</v>
      </c>
      <c r="E102" s="34" t="s">
        <v>47</v>
      </c>
      <c r="F102" s="34" t="s">
        <v>48</v>
      </c>
      <c r="G102" s="34" t="s">
        <v>45</v>
      </c>
      <c r="H102" s="34" t="s">
        <v>46</v>
      </c>
      <c r="I102" s="34" t="s">
        <v>47</v>
      </c>
      <c r="J102" s="34" t="s">
        <v>49</v>
      </c>
    </row>
    <row r="103" spans="1:13" x14ac:dyDescent="0.25">
      <c r="A103" s="34">
        <v>1</v>
      </c>
      <c r="B103" s="34">
        <v>2</v>
      </c>
      <c r="C103" s="34">
        <v>3</v>
      </c>
      <c r="D103" s="34">
        <v>4</v>
      </c>
      <c r="E103" s="34">
        <v>5</v>
      </c>
      <c r="F103" s="34">
        <v>6</v>
      </c>
      <c r="G103" s="34">
        <v>7</v>
      </c>
      <c r="H103" s="34">
        <v>8</v>
      </c>
      <c r="I103" s="34">
        <v>9</v>
      </c>
      <c r="J103" s="34">
        <v>10</v>
      </c>
    </row>
    <row r="104" spans="1:13" ht="75" x14ac:dyDescent="0.25">
      <c r="A104" s="34">
        <v>1</v>
      </c>
      <c r="B104" s="35" t="s">
        <v>74</v>
      </c>
      <c r="C104" s="39">
        <v>25100</v>
      </c>
      <c r="D104" s="34" t="s">
        <v>51</v>
      </c>
      <c r="E104" s="34" t="s">
        <v>51</v>
      </c>
      <c r="F104" s="39">
        <f>C104</f>
        <v>25100</v>
      </c>
      <c r="G104" s="39">
        <v>26400</v>
      </c>
      <c r="H104" s="34" t="s">
        <v>51</v>
      </c>
      <c r="I104" s="34" t="s">
        <v>51</v>
      </c>
      <c r="J104" s="39">
        <f>G104</f>
        <v>26400</v>
      </c>
    </row>
    <row r="105" spans="1:13" x14ac:dyDescent="0.25">
      <c r="A105" s="35" t="s">
        <v>51</v>
      </c>
      <c r="B105" s="34" t="s">
        <v>57</v>
      </c>
      <c r="C105" s="40">
        <f>C104</f>
        <v>25100</v>
      </c>
      <c r="D105" s="36" t="str">
        <f t="shared" ref="D105:J105" si="3">D104</f>
        <v xml:space="preserve"> </v>
      </c>
      <c r="E105" s="36" t="str">
        <f t="shared" si="3"/>
        <v xml:space="preserve"> </v>
      </c>
      <c r="F105" s="40">
        <f t="shared" si="3"/>
        <v>25100</v>
      </c>
      <c r="G105" s="40">
        <f t="shared" si="3"/>
        <v>26400</v>
      </c>
      <c r="H105" s="36" t="str">
        <f t="shared" si="3"/>
        <v xml:space="preserve"> </v>
      </c>
      <c r="I105" s="36" t="str">
        <f t="shared" si="3"/>
        <v xml:space="preserve"> </v>
      </c>
      <c r="J105" s="40">
        <f t="shared" si="3"/>
        <v>26400</v>
      </c>
    </row>
    <row r="107" spans="1:13" x14ac:dyDescent="0.25">
      <c r="A107" s="27" t="s">
        <v>77</v>
      </c>
      <c r="B107" s="27"/>
      <c r="C107" s="27"/>
      <c r="D107" s="27"/>
      <c r="E107" s="27"/>
      <c r="F107" s="27"/>
      <c r="G107" s="27"/>
      <c r="H107" s="27"/>
      <c r="I107" s="27"/>
      <c r="J107" s="27"/>
      <c r="K107" s="27"/>
      <c r="L107" s="27"/>
      <c r="M107" s="27"/>
    </row>
    <row r="108" spans="1:13" x14ac:dyDescent="0.25">
      <c r="A108" s="27" t="s">
        <v>78</v>
      </c>
      <c r="B108" s="27"/>
      <c r="C108" s="27"/>
      <c r="D108" s="27"/>
      <c r="E108" s="27"/>
      <c r="F108" s="27"/>
      <c r="G108" s="27"/>
      <c r="H108" s="27"/>
      <c r="I108" s="27"/>
      <c r="J108" s="27"/>
      <c r="K108" s="27"/>
      <c r="L108" s="27"/>
      <c r="M108" s="27"/>
    </row>
    <row r="109" spans="1:13" x14ac:dyDescent="0.25">
      <c r="A109" s="25" t="s">
        <v>39</v>
      </c>
    </row>
    <row r="110" spans="1:13" ht="30.75" customHeight="1" x14ac:dyDescent="0.25"/>
    <row r="111" spans="1:13" x14ac:dyDescent="0.25">
      <c r="A111" s="33" t="s">
        <v>72</v>
      </c>
      <c r="B111" s="33" t="s">
        <v>79</v>
      </c>
      <c r="C111" s="33" t="s">
        <v>80</v>
      </c>
      <c r="D111" s="33" t="s">
        <v>81</v>
      </c>
      <c r="E111" s="33" t="s">
        <v>42</v>
      </c>
      <c r="F111" s="33"/>
      <c r="G111" s="33"/>
      <c r="H111" s="33" t="s">
        <v>43</v>
      </c>
      <c r="I111" s="33"/>
      <c r="J111" s="33"/>
      <c r="K111" s="33" t="s">
        <v>44</v>
      </c>
      <c r="L111" s="33"/>
      <c r="M111" s="33"/>
    </row>
    <row r="112" spans="1:13" ht="30" x14ac:dyDescent="0.25">
      <c r="A112" s="33"/>
      <c r="B112" s="33"/>
      <c r="C112" s="33"/>
      <c r="D112" s="33"/>
      <c r="E112" s="34" t="s">
        <v>45</v>
      </c>
      <c r="F112" s="34" t="s">
        <v>46</v>
      </c>
      <c r="G112" s="34" t="s">
        <v>82</v>
      </c>
      <c r="H112" s="34" t="s">
        <v>45</v>
      </c>
      <c r="I112" s="34" t="s">
        <v>46</v>
      </c>
      <c r="J112" s="34" t="s">
        <v>83</v>
      </c>
      <c r="K112" s="34" t="s">
        <v>45</v>
      </c>
      <c r="L112" s="34" t="s">
        <v>46</v>
      </c>
      <c r="M112" s="34" t="s">
        <v>50</v>
      </c>
    </row>
    <row r="113" spans="1:13" x14ac:dyDescent="0.25">
      <c r="A113" s="34">
        <v>1</v>
      </c>
      <c r="B113" s="34">
        <v>2</v>
      </c>
      <c r="C113" s="34">
        <v>3</v>
      </c>
      <c r="D113" s="34">
        <v>4</v>
      </c>
      <c r="E113" s="34">
        <v>5</v>
      </c>
      <c r="F113" s="34">
        <v>6</v>
      </c>
      <c r="G113" s="34">
        <v>7</v>
      </c>
      <c r="H113" s="34">
        <v>8</v>
      </c>
      <c r="I113" s="34">
        <v>9</v>
      </c>
      <c r="J113" s="34">
        <v>10</v>
      </c>
      <c r="K113" s="34">
        <v>11</v>
      </c>
      <c r="L113" s="34">
        <v>12</v>
      </c>
      <c r="M113" s="34">
        <v>13</v>
      </c>
    </row>
    <row r="114" spans="1:13" x14ac:dyDescent="0.25">
      <c r="A114" s="34" t="s">
        <v>51</v>
      </c>
      <c r="B114" s="36" t="s">
        <v>84</v>
      </c>
      <c r="C114" s="34" t="s">
        <v>51</v>
      </c>
      <c r="D114" s="34" t="s">
        <v>51</v>
      </c>
      <c r="E114" s="34" t="s">
        <v>51</v>
      </c>
      <c r="F114" s="34" t="s">
        <v>51</v>
      </c>
      <c r="G114" s="34" t="s">
        <v>51</v>
      </c>
      <c r="H114" s="34" t="s">
        <v>51</v>
      </c>
      <c r="I114" s="34" t="s">
        <v>51</v>
      </c>
      <c r="J114" s="34" t="s">
        <v>51</v>
      </c>
      <c r="K114" s="34" t="s">
        <v>51</v>
      </c>
      <c r="L114" s="34" t="s">
        <v>51</v>
      </c>
      <c r="M114" s="34" t="s">
        <v>51</v>
      </c>
    </row>
    <row r="115" spans="1:13" ht="35.25" customHeight="1" x14ac:dyDescent="0.25">
      <c r="A115" s="34"/>
      <c r="B115" s="38" t="s">
        <v>85</v>
      </c>
      <c r="C115" s="34" t="s">
        <v>86</v>
      </c>
      <c r="D115" s="41" t="s">
        <v>87</v>
      </c>
      <c r="E115" s="34">
        <v>3</v>
      </c>
      <c r="F115" s="34"/>
      <c r="G115" s="34">
        <v>3</v>
      </c>
      <c r="H115" s="34">
        <v>2</v>
      </c>
      <c r="I115" s="34"/>
      <c r="J115" s="34">
        <v>2</v>
      </c>
      <c r="K115" s="34">
        <v>4</v>
      </c>
      <c r="L115" s="34"/>
      <c r="M115" s="34">
        <f>K115</f>
        <v>4</v>
      </c>
    </row>
    <row r="116" spans="1:13" ht="36" x14ac:dyDescent="0.25">
      <c r="A116" s="34"/>
      <c r="B116" s="38" t="s">
        <v>88</v>
      </c>
      <c r="C116" s="34" t="s">
        <v>89</v>
      </c>
      <c r="D116" s="41" t="s">
        <v>87</v>
      </c>
      <c r="E116" s="34">
        <v>3</v>
      </c>
      <c r="F116" s="34"/>
      <c r="G116" s="34">
        <v>3</v>
      </c>
      <c r="H116" s="34"/>
      <c r="I116" s="34"/>
      <c r="J116" s="34"/>
      <c r="K116" s="34"/>
      <c r="L116" s="34"/>
      <c r="M116" s="34"/>
    </row>
    <row r="117" spans="1:13" x14ac:dyDescent="0.25">
      <c r="A117" s="34" t="s">
        <v>51</v>
      </c>
      <c r="B117" s="36" t="s">
        <v>90</v>
      </c>
      <c r="C117" s="34"/>
      <c r="D117" s="41" t="s">
        <v>51</v>
      </c>
      <c r="E117" s="34"/>
      <c r="F117" s="34"/>
      <c r="G117" s="34"/>
      <c r="H117" s="34"/>
      <c r="I117" s="34"/>
      <c r="J117" s="34"/>
      <c r="K117" s="34"/>
      <c r="L117" s="34"/>
      <c r="M117" s="34"/>
    </row>
    <row r="118" spans="1:13" ht="36" x14ac:dyDescent="0.25">
      <c r="A118" s="34" t="s">
        <v>51</v>
      </c>
      <c r="B118" s="38" t="s">
        <v>91</v>
      </c>
      <c r="C118" s="34" t="s">
        <v>92</v>
      </c>
      <c r="D118" s="41" t="s">
        <v>93</v>
      </c>
      <c r="E118" s="34"/>
      <c r="F118" s="34"/>
      <c r="G118" s="34"/>
      <c r="H118" s="34">
        <v>5586</v>
      </c>
      <c r="I118" s="34"/>
      <c r="J118" s="34">
        <v>5586</v>
      </c>
      <c r="K118" s="39">
        <v>5921</v>
      </c>
      <c r="L118" s="39"/>
      <c r="M118" s="39">
        <v>5921</v>
      </c>
    </row>
    <row r="119" spans="1:13" ht="30" x14ac:dyDescent="0.25">
      <c r="A119" s="34"/>
      <c r="B119" s="38" t="s">
        <v>94</v>
      </c>
      <c r="C119" s="34" t="s">
        <v>92</v>
      </c>
      <c r="D119" s="41" t="s">
        <v>95</v>
      </c>
      <c r="E119" s="34">
        <v>4500</v>
      </c>
      <c r="F119" s="34"/>
      <c r="G119" s="34">
        <v>4500</v>
      </c>
      <c r="H119" s="34"/>
      <c r="I119" s="34"/>
      <c r="J119" s="34"/>
      <c r="K119" s="39"/>
      <c r="L119" s="39"/>
      <c r="M119" s="39"/>
    </row>
    <row r="120" spans="1:13" x14ac:dyDescent="0.25">
      <c r="A120" s="34" t="s">
        <v>51</v>
      </c>
      <c r="B120" s="36" t="s">
        <v>96</v>
      </c>
      <c r="C120" s="34"/>
      <c r="D120" s="34" t="s">
        <v>51</v>
      </c>
      <c r="E120" s="34"/>
      <c r="F120" s="34"/>
      <c r="G120" s="34"/>
      <c r="H120" s="34"/>
      <c r="I120" s="34"/>
      <c r="J120" s="34"/>
      <c r="K120" s="39"/>
      <c r="L120" s="39"/>
      <c r="M120" s="39"/>
    </row>
    <row r="121" spans="1:13" ht="61.5" customHeight="1" x14ac:dyDescent="0.25">
      <c r="A121" s="34"/>
      <c r="B121" s="38" t="s">
        <v>97</v>
      </c>
      <c r="C121" s="34" t="s">
        <v>98</v>
      </c>
      <c r="D121" s="41" t="s">
        <v>99</v>
      </c>
      <c r="E121" s="34">
        <v>25</v>
      </c>
      <c r="F121" s="34"/>
      <c r="G121" s="34">
        <v>25</v>
      </c>
      <c r="H121" s="34">
        <v>17</v>
      </c>
      <c r="I121" s="34"/>
      <c r="J121" s="34">
        <v>17</v>
      </c>
      <c r="K121" s="39">
        <v>33</v>
      </c>
      <c r="L121" s="39"/>
      <c r="M121" s="39">
        <v>33</v>
      </c>
    </row>
    <row r="122" spans="1:13" ht="7.5" customHeight="1" x14ac:dyDescent="0.25"/>
    <row r="123" spans="1:13" x14ac:dyDescent="0.25">
      <c r="A123" s="37" t="s">
        <v>100</v>
      </c>
      <c r="B123" s="37"/>
      <c r="C123" s="37"/>
      <c r="D123" s="37"/>
      <c r="E123" s="37"/>
      <c r="F123" s="37"/>
      <c r="G123" s="37"/>
      <c r="H123" s="37"/>
      <c r="I123" s="37"/>
      <c r="J123" s="37"/>
    </row>
    <row r="124" spans="1:13" x14ac:dyDescent="0.25">
      <c r="A124" s="25" t="s">
        <v>39</v>
      </c>
    </row>
    <row r="125" spans="1:13" ht="7.5" customHeight="1" x14ac:dyDescent="0.25"/>
    <row r="126" spans="1:13" x14ac:dyDescent="0.25">
      <c r="A126" s="33" t="s">
        <v>72</v>
      </c>
      <c r="B126" s="33" t="s">
        <v>79</v>
      </c>
      <c r="C126" s="33" t="s">
        <v>80</v>
      </c>
      <c r="D126" s="33" t="s">
        <v>81</v>
      </c>
      <c r="E126" s="33" t="s">
        <v>59</v>
      </c>
      <c r="F126" s="33"/>
      <c r="G126" s="33"/>
      <c r="H126" s="33" t="s">
        <v>60</v>
      </c>
      <c r="I126" s="33"/>
      <c r="J126" s="33"/>
    </row>
    <row r="127" spans="1:13" ht="30.75" customHeight="1" x14ac:dyDescent="0.25">
      <c r="A127" s="33"/>
      <c r="B127" s="33"/>
      <c r="C127" s="33"/>
      <c r="D127" s="33"/>
      <c r="E127" s="34" t="s">
        <v>45</v>
      </c>
      <c r="F127" s="34" t="s">
        <v>46</v>
      </c>
      <c r="G127" s="34" t="s">
        <v>82</v>
      </c>
      <c r="H127" s="34" t="s">
        <v>45</v>
      </c>
      <c r="I127" s="34" t="s">
        <v>46</v>
      </c>
      <c r="J127" s="34" t="s">
        <v>83</v>
      </c>
    </row>
    <row r="128" spans="1:13" x14ac:dyDescent="0.25">
      <c r="A128" s="34">
        <v>1</v>
      </c>
      <c r="B128" s="34">
        <v>2</v>
      </c>
      <c r="C128" s="34">
        <v>3</v>
      </c>
      <c r="D128" s="34">
        <v>4</v>
      </c>
      <c r="E128" s="34">
        <v>5</v>
      </c>
      <c r="F128" s="34">
        <v>6</v>
      </c>
      <c r="G128" s="34">
        <v>7</v>
      </c>
      <c r="H128" s="34">
        <v>8</v>
      </c>
      <c r="I128" s="34">
        <v>9</v>
      </c>
      <c r="J128" s="34">
        <v>10</v>
      </c>
    </row>
    <row r="129" spans="1:12" x14ac:dyDescent="0.25">
      <c r="A129" s="34"/>
      <c r="B129" s="36" t="s">
        <v>84</v>
      </c>
      <c r="C129" s="34" t="s">
        <v>51</v>
      </c>
      <c r="D129" s="34" t="s">
        <v>51</v>
      </c>
      <c r="E129" s="34"/>
      <c r="F129" s="34"/>
      <c r="G129" s="34"/>
      <c r="H129" s="34"/>
      <c r="I129" s="34"/>
      <c r="J129" s="34"/>
    </row>
    <row r="130" spans="1:12" ht="36" x14ac:dyDescent="0.25">
      <c r="A130" s="34"/>
      <c r="B130" s="38" t="s">
        <v>85</v>
      </c>
      <c r="C130" s="34" t="s">
        <v>86</v>
      </c>
      <c r="D130" s="41" t="s">
        <v>87</v>
      </c>
      <c r="E130" s="39">
        <f>K115*1.057</f>
        <v>4.2279999999999998</v>
      </c>
      <c r="F130" s="39"/>
      <c r="G130" s="39">
        <f>E130</f>
        <v>4.2279999999999998</v>
      </c>
      <c r="H130" s="39">
        <f>E130*1.053</f>
        <v>4.4520839999999993</v>
      </c>
      <c r="I130" s="39"/>
      <c r="J130" s="39">
        <f>H130</f>
        <v>4.4520839999999993</v>
      </c>
    </row>
    <row r="131" spans="1:12" x14ac:dyDescent="0.25">
      <c r="A131" s="34"/>
      <c r="B131" s="36" t="s">
        <v>90</v>
      </c>
      <c r="C131" s="34"/>
      <c r="D131" s="41" t="s">
        <v>51</v>
      </c>
      <c r="E131" s="39"/>
      <c r="F131" s="39"/>
      <c r="G131" s="39">
        <f>E131</f>
        <v>0</v>
      </c>
      <c r="H131" s="39">
        <f>E131*1.053</f>
        <v>0</v>
      </c>
      <c r="I131" s="39"/>
      <c r="J131" s="39">
        <f>H131</f>
        <v>0</v>
      </c>
    </row>
    <row r="132" spans="1:12" ht="36" x14ac:dyDescent="0.25">
      <c r="A132" s="34"/>
      <c r="B132" s="38" t="s">
        <v>91</v>
      </c>
      <c r="C132" s="34" t="s">
        <v>92</v>
      </c>
      <c r="D132" s="41" t="s">
        <v>93</v>
      </c>
      <c r="E132" s="39">
        <f>K118*1.057</f>
        <v>6258.4969999999994</v>
      </c>
      <c r="F132" s="39"/>
      <c r="G132" s="39">
        <f>E132</f>
        <v>6258.4969999999994</v>
      </c>
      <c r="H132" s="39">
        <f>E132*1.053</f>
        <v>6590.1973409999991</v>
      </c>
      <c r="I132" s="39"/>
      <c r="J132" s="39">
        <f>H132</f>
        <v>6590.1973409999991</v>
      </c>
    </row>
    <row r="133" spans="1:12" ht="14.25" customHeight="1" x14ac:dyDescent="0.25">
      <c r="A133" s="34"/>
      <c r="B133" s="36" t="s">
        <v>96</v>
      </c>
      <c r="C133" s="34"/>
      <c r="D133" s="34" t="s">
        <v>51</v>
      </c>
      <c r="E133" s="34"/>
      <c r="F133" s="34"/>
      <c r="G133" s="34"/>
      <c r="H133" s="34"/>
      <c r="I133" s="34"/>
      <c r="J133" s="34"/>
    </row>
    <row r="134" spans="1:12" ht="60" x14ac:dyDescent="0.25">
      <c r="A134" s="34"/>
      <c r="B134" s="38" t="s">
        <v>97</v>
      </c>
      <c r="C134" s="34" t="s">
        <v>98</v>
      </c>
      <c r="D134" s="41" t="s">
        <v>99</v>
      </c>
      <c r="E134" s="34">
        <v>33</v>
      </c>
      <c r="F134" s="34"/>
      <c r="G134" s="34">
        <v>33</v>
      </c>
      <c r="H134" s="34">
        <v>33</v>
      </c>
      <c r="I134" s="34"/>
      <c r="J134" s="34">
        <v>33</v>
      </c>
    </row>
    <row r="135" spans="1:12" ht="7.5" customHeight="1" x14ac:dyDescent="0.25"/>
    <row r="136" spans="1:12" x14ac:dyDescent="0.25">
      <c r="A136" s="37" t="s">
        <v>101</v>
      </c>
      <c r="B136" s="37"/>
      <c r="C136" s="37"/>
      <c r="D136" s="37"/>
      <c r="E136" s="37"/>
      <c r="F136" s="37"/>
      <c r="G136" s="37"/>
      <c r="H136" s="37"/>
      <c r="I136" s="37"/>
      <c r="J136" s="37"/>
      <c r="K136" s="37"/>
    </row>
    <row r="137" spans="1:12" x14ac:dyDescent="0.25">
      <c r="A137" s="25" t="s">
        <v>39</v>
      </c>
    </row>
    <row r="138" spans="1:12" ht="3.75" customHeight="1" x14ac:dyDescent="0.25"/>
    <row r="139" spans="1:12" x14ac:dyDescent="0.25">
      <c r="A139" s="42"/>
      <c r="B139" s="33" t="s">
        <v>41</v>
      </c>
      <c r="C139" s="33" t="s">
        <v>42</v>
      </c>
      <c r="D139" s="33"/>
      <c r="E139" s="33" t="s">
        <v>43</v>
      </c>
      <c r="F139" s="33"/>
      <c r="G139" s="33" t="s">
        <v>44</v>
      </c>
      <c r="H139" s="33"/>
      <c r="I139" s="33" t="s">
        <v>59</v>
      </c>
      <c r="J139" s="33"/>
      <c r="K139" s="33" t="s">
        <v>60</v>
      </c>
      <c r="L139" s="33"/>
    </row>
    <row r="140" spans="1:12" ht="30" x14ac:dyDescent="0.25">
      <c r="A140" s="42"/>
      <c r="B140" s="33"/>
      <c r="C140" s="34" t="s">
        <v>45</v>
      </c>
      <c r="D140" s="34" t="s">
        <v>46</v>
      </c>
      <c r="E140" s="34" t="s">
        <v>45</v>
      </c>
      <c r="F140" s="34" t="s">
        <v>46</v>
      </c>
      <c r="G140" s="34" t="s">
        <v>45</v>
      </c>
      <c r="H140" s="34" t="s">
        <v>46</v>
      </c>
      <c r="I140" s="34" t="s">
        <v>45</v>
      </c>
      <c r="J140" s="34" t="s">
        <v>46</v>
      </c>
      <c r="K140" s="34" t="s">
        <v>45</v>
      </c>
      <c r="L140" s="34" t="s">
        <v>46</v>
      </c>
    </row>
    <row r="141" spans="1:12" x14ac:dyDescent="0.25">
      <c r="A141" s="43"/>
      <c r="B141" s="34">
        <v>1</v>
      </c>
      <c r="C141" s="34">
        <v>2</v>
      </c>
      <c r="D141" s="34">
        <v>3</v>
      </c>
      <c r="E141" s="34">
        <v>4</v>
      </c>
      <c r="F141" s="34">
        <v>5</v>
      </c>
      <c r="G141" s="34">
        <v>6</v>
      </c>
      <c r="H141" s="34">
        <v>7</v>
      </c>
      <c r="I141" s="34">
        <v>8</v>
      </c>
      <c r="J141" s="34">
        <v>9</v>
      </c>
      <c r="K141" s="34">
        <v>10</v>
      </c>
      <c r="L141" s="34">
        <v>11</v>
      </c>
    </row>
    <row r="142" spans="1:12" x14ac:dyDescent="0.25">
      <c r="A142" s="43"/>
      <c r="B142" s="44" t="s">
        <v>102</v>
      </c>
      <c r="C142" s="34"/>
      <c r="D142" s="34"/>
      <c r="E142" s="34"/>
      <c r="F142" s="34"/>
      <c r="G142" s="34"/>
      <c r="H142" s="34"/>
      <c r="I142" s="39"/>
      <c r="J142" s="34"/>
      <c r="K142" s="39"/>
      <c r="L142" s="34"/>
    </row>
    <row r="143" spans="1:12" x14ac:dyDescent="0.25">
      <c r="A143" s="43"/>
      <c r="B143" s="44" t="s">
        <v>103</v>
      </c>
      <c r="C143" s="34"/>
      <c r="D143" s="34"/>
      <c r="E143" s="34"/>
      <c r="F143" s="34"/>
      <c r="G143" s="34"/>
      <c r="H143" s="34"/>
      <c r="I143" s="39"/>
      <c r="J143" s="34"/>
      <c r="K143" s="39"/>
      <c r="L143" s="34"/>
    </row>
    <row r="144" spans="1:12" x14ac:dyDescent="0.25">
      <c r="A144" s="43"/>
      <c r="B144" s="44" t="s">
        <v>104</v>
      </c>
      <c r="C144" s="34"/>
      <c r="D144" s="34"/>
      <c r="E144" s="34"/>
      <c r="F144" s="34"/>
      <c r="G144" s="34"/>
      <c r="H144" s="34"/>
      <c r="I144" s="39"/>
      <c r="J144" s="34"/>
      <c r="K144" s="39"/>
      <c r="L144" s="34"/>
    </row>
    <row r="145" spans="1:16" x14ac:dyDescent="0.25">
      <c r="A145" s="43"/>
      <c r="B145" s="44" t="s">
        <v>105</v>
      </c>
      <c r="C145" s="34"/>
      <c r="D145" s="34"/>
      <c r="E145" s="34"/>
      <c r="F145" s="34"/>
      <c r="G145" s="34"/>
      <c r="H145" s="34"/>
      <c r="I145" s="39"/>
      <c r="J145" s="34"/>
      <c r="K145" s="39"/>
      <c r="L145" s="34"/>
    </row>
    <row r="146" spans="1:16" x14ac:dyDescent="0.25">
      <c r="A146" s="45"/>
      <c r="B146" s="46" t="s">
        <v>57</v>
      </c>
      <c r="C146" s="36"/>
      <c r="D146" s="36"/>
      <c r="E146" s="36"/>
      <c r="F146" s="36"/>
      <c r="G146" s="36"/>
      <c r="H146" s="36"/>
      <c r="I146" s="40"/>
      <c r="J146" s="36"/>
      <c r="K146" s="40"/>
      <c r="L146" s="36"/>
    </row>
    <row r="147" spans="1:16" ht="36" x14ac:dyDescent="0.25">
      <c r="A147" s="47"/>
      <c r="B147" s="41" t="s">
        <v>106</v>
      </c>
      <c r="C147" s="34" t="s">
        <v>53</v>
      </c>
      <c r="D147" s="34" t="s">
        <v>51</v>
      </c>
      <c r="E147" s="34" t="s">
        <v>53</v>
      </c>
      <c r="F147" s="34" t="s">
        <v>51</v>
      </c>
      <c r="G147" s="34" t="s">
        <v>51</v>
      </c>
      <c r="H147" s="34" t="s">
        <v>51</v>
      </c>
      <c r="I147" s="34" t="s">
        <v>51</v>
      </c>
      <c r="J147" s="34" t="s">
        <v>51</v>
      </c>
      <c r="K147" s="34" t="s">
        <v>53</v>
      </c>
      <c r="L147" s="34" t="s">
        <v>51</v>
      </c>
    </row>
    <row r="149" spans="1:16" x14ac:dyDescent="0.25">
      <c r="A149" s="37" t="s">
        <v>107</v>
      </c>
      <c r="B149" s="37"/>
      <c r="C149" s="37"/>
      <c r="D149" s="37"/>
      <c r="E149" s="37"/>
      <c r="F149" s="37"/>
      <c r="G149" s="37"/>
      <c r="H149" s="37"/>
      <c r="I149" s="37"/>
      <c r="J149" s="37"/>
      <c r="K149" s="37"/>
      <c r="L149" s="37"/>
      <c r="M149" s="37"/>
      <c r="N149" s="37"/>
      <c r="O149" s="37"/>
      <c r="P149" s="37"/>
    </row>
    <row r="151" spans="1:16" x14ac:dyDescent="0.25">
      <c r="A151" s="33" t="s">
        <v>76</v>
      </c>
      <c r="B151" s="33" t="s">
        <v>108</v>
      </c>
      <c r="C151" s="33" t="s">
        <v>42</v>
      </c>
      <c r="D151" s="33"/>
      <c r="E151" s="33"/>
      <c r="F151" s="33"/>
      <c r="G151" s="33" t="s">
        <v>109</v>
      </c>
      <c r="H151" s="33"/>
      <c r="I151" s="33"/>
      <c r="J151" s="33"/>
      <c r="K151" s="33" t="s">
        <v>110</v>
      </c>
      <c r="L151" s="33"/>
      <c r="M151" s="33" t="s">
        <v>111</v>
      </c>
      <c r="N151" s="33"/>
      <c r="O151" s="33" t="s">
        <v>112</v>
      </c>
      <c r="P151" s="33"/>
    </row>
    <row r="152" spans="1:16" ht="20.25" customHeight="1" x14ac:dyDescent="0.25">
      <c r="A152" s="33"/>
      <c r="B152" s="33"/>
      <c r="C152" s="33" t="s">
        <v>45</v>
      </c>
      <c r="D152" s="33"/>
      <c r="E152" s="33" t="s">
        <v>46</v>
      </c>
      <c r="F152" s="33"/>
      <c r="G152" s="33" t="s">
        <v>45</v>
      </c>
      <c r="H152" s="33"/>
      <c r="I152" s="33" t="s">
        <v>46</v>
      </c>
      <c r="J152" s="33"/>
      <c r="K152" s="33" t="s">
        <v>45</v>
      </c>
      <c r="L152" s="33" t="s">
        <v>46</v>
      </c>
      <c r="M152" s="33" t="s">
        <v>45</v>
      </c>
      <c r="N152" s="33" t="s">
        <v>46</v>
      </c>
      <c r="O152" s="33" t="s">
        <v>45</v>
      </c>
      <c r="P152" s="33" t="s">
        <v>46</v>
      </c>
    </row>
    <row r="153" spans="1:16" ht="30" x14ac:dyDescent="0.25">
      <c r="A153" s="33"/>
      <c r="B153" s="33"/>
      <c r="C153" s="34" t="s">
        <v>113</v>
      </c>
      <c r="D153" s="34" t="s">
        <v>114</v>
      </c>
      <c r="E153" s="34" t="s">
        <v>113</v>
      </c>
      <c r="F153" s="34" t="s">
        <v>114</v>
      </c>
      <c r="G153" s="34" t="s">
        <v>113</v>
      </c>
      <c r="H153" s="34" t="s">
        <v>114</v>
      </c>
      <c r="I153" s="34" t="s">
        <v>113</v>
      </c>
      <c r="J153" s="34" t="s">
        <v>114</v>
      </c>
      <c r="K153" s="33"/>
      <c r="L153" s="33"/>
      <c r="M153" s="33"/>
      <c r="N153" s="33"/>
      <c r="O153" s="33"/>
      <c r="P153" s="33"/>
    </row>
    <row r="154" spans="1:16" x14ac:dyDescent="0.25">
      <c r="A154" s="34">
        <v>1</v>
      </c>
      <c r="B154" s="34">
        <v>2</v>
      </c>
      <c r="C154" s="34">
        <v>3</v>
      </c>
      <c r="D154" s="34">
        <v>4</v>
      </c>
      <c r="E154" s="34">
        <v>5</v>
      </c>
      <c r="F154" s="34">
        <v>6</v>
      </c>
      <c r="G154" s="34">
        <v>7</v>
      </c>
      <c r="H154" s="34">
        <v>8</v>
      </c>
      <c r="I154" s="34">
        <v>9</v>
      </c>
      <c r="J154" s="34">
        <v>10</v>
      </c>
      <c r="K154" s="34">
        <v>11</v>
      </c>
      <c r="L154" s="34">
        <v>12</v>
      </c>
      <c r="M154" s="34">
        <v>13</v>
      </c>
      <c r="N154" s="34">
        <v>14</v>
      </c>
      <c r="O154" s="34">
        <v>15</v>
      </c>
      <c r="P154" s="34">
        <v>16</v>
      </c>
    </row>
    <row r="155" spans="1:16" x14ac:dyDescent="0.25">
      <c r="A155" s="34"/>
      <c r="B155" s="38"/>
      <c r="C155" s="34"/>
      <c r="D155" s="34"/>
      <c r="E155" s="34"/>
      <c r="F155" s="34"/>
      <c r="G155" s="34"/>
      <c r="H155" s="34"/>
      <c r="I155" s="34"/>
      <c r="J155" s="34"/>
      <c r="K155" s="34"/>
      <c r="L155" s="34"/>
      <c r="M155" s="34"/>
      <c r="N155" s="34"/>
      <c r="O155" s="34"/>
      <c r="P155" s="34"/>
    </row>
    <row r="156" spans="1:16" x14ac:dyDescent="0.25">
      <c r="A156" s="34" t="s">
        <v>51</v>
      </c>
      <c r="B156" s="34" t="s">
        <v>57</v>
      </c>
      <c r="C156" s="36"/>
      <c r="D156" s="36"/>
      <c r="E156" s="34"/>
      <c r="F156" s="34"/>
      <c r="G156" s="36"/>
      <c r="H156" s="36"/>
      <c r="I156" s="34"/>
      <c r="J156" s="34"/>
      <c r="K156" s="36"/>
      <c r="L156" s="34"/>
      <c r="M156" s="36"/>
      <c r="N156" s="34"/>
      <c r="O156" s="36"/>
      <c r="P156" s="34"/>
    </row>
    <row r="157" spans="1:16" ht="45" x14ac:dyDescent="0.25">
      <c r="A157" s="34" t="s">
        <v>51</v>
      </c>
      <c r="B157" s="34" t="s">
        <v>115</v>
      </c>
      <c r="C157" s="34" t="s">
        <v>53</v>
      </c>
      <c r="D157" s="34" t="s">
        <v>53</v>
      </c>
      <c r="E157" s="34" t="s">
        <v>51</v>
      </c>
      <c r="F157" s="34" t="s">
        <v>51</v>
      </c>
      <c r="G157" s="34" t="s">
        <v>53</v>
      </c>
      <c r="H157" s="34" t="s">
        <v>53</v>
      </c>
      <c r="I157" s="34" t="s">
        <v>51</v>
      </c>
      <c r="J157" s="34" t="s">
        <v>51</v>
      </c>
      <c r="K157" s="34" t="s">
        <v>53</v>
      </c>
      <c r="L157" s="34" t="s">
        <v>51</v>
      </c>
      <c r="M157" s="34" t="s">
        <v>53</v>
      </c>
      <c r="N157" s="34" t="s">
        <v>51</v>
      </c>
      <c r="O157" s="34" t="s">
        <v>53</v>
      </c>
      <c r="P157" s="34" t="s">
        <v>51</v>
      </c>
    </row>
    <row r="159" spans="1:16" x14ac:dyDescent="0.25">
      <c r="A159" s="27" t="s">
        <v>116</v>
      </c>
      <c r="B159" s="27"/>
      <c r="C159" s="27"/>
      <c r="D159" s="27"/>
      <c r="E159" s="27"/>
      <c r="F159" s="27"/>
      <c r="G159" s="27"/>
      <c r="H159" s="27"/>
      <c r="I159" s="27"/>
      <c r="J159" s="27"/>
      <c r="K159" s="27"/>
      <c r="L159" s="27"/>
    </row>
    <row r="160" spans="1:16" x14ac:dyDescent="0.25">
      <c r="A160" s="27" t="s">
        <v>117</v>
      </c>
      <c r="B160" s="27"/>
      <c r="C160" s="27"/>
      <c r="D160" s="27"/>
      <c r="E160" s="27"/>
      <c r="F160" s="27"/>
      <c r="G160" s="27"/>
      <c r="H160" s="27"/>
      <c r="I160" s="27"/>
      <c r="J160" s="27"/>
      <c r="K160" s="27"/>
      <c r="L160" s="27"/>
    </row>
    <row r="161" spans="1:13" x14ac:dyDescent="0.25">
      <c r="A161" s="32" t="s">
        <v>39</v>
      </c>
      <c r="B161" s="32"/>
      <c r="C161" s="32"/>
      <c r="D161" s="32"/>
      <c r="E161" s="32"/>
      <c r="F161" s="32"/>
      <c r="G161" s="32"/>
      <c r="H161" s="32"/>
      <c r="I161" s="32"/>
      <c r="J161" s="32"/>
      <c r="K161" s="32"/>
      <c r="L161" s="32"/>
    </row>
    <row r="162" spans="1:13" ht="9.75" customHeight="1" x14ac:dyDescent="0.25"/>
    <row r="163" spans="1:13" ht="21.75" customHeight="1" x14ac:dyDescent="0.25">
      <c r="A163" s="33" t="s">
        <v>72</v>
      </c>
      <c r="B163" s="33" t="s">
        <v>118</v>
      </c>
      <c r="C163" s="48" t="s">
        <v>119</v>
      </c>
      <c r="D163" s="49"/>
      <c r="E163" s="50" t="s">
        <v>42</v>
      </c>
      <c r="F163" s="51"/>
      <c r="G163" s="52"/>
      <c r="H163" s="33" t="s">
        <v>43</v>
      </c>
      <c r="I163" s="33"/>
      <c r="J163" s="33"/>
      <c r="K163" s="33" t="s">
        <v>44</v>
      </c>
      <c r="L163" s="33"/>
      <c r="M163" s="33"/>
    </row>
    <row r="164" spans="1:13" ht="30" x14ac:dyDescent="0.25">
      <c r="A164" s="33"/>
      <c r="B164" s="33"/>
      <c r="C164" s="53"/>
      <c r="D164" s="54"/>
      <c r="E164" s="34" t="s">
        <v>45</v>
      </c>
      <c r="F164" s="34" t="s">
        <v>46</v>
      </c>
      <c r="G164" s="34" t="s">
        <v>120</v>
      </c>
      <c r="H164" s="34" t="s">
        <v>45</v>
      </c>
      <c r="I164" s="34" t="s">
        <v>46</v>
      </c>
      <c r="J164" s="34" t="s">
        <v>49</v>
      </c>
      <c r="K164" s="34" t="s">
        <v>45</v>
      </c>
      <c r="L164" s="34" t="s">
        <v>46</v>
      </c>
      <c r="M164" s="34" t="s">
        <v>121</v>
      </c>
    </row>
    <row r="165" spans="1:13" x14ac:dyDescent="0.25">
      <c r="A165" s="34">
        <v>1</v>
      </c>
      <c r="B165" s="34">
        <v>2</v>
      </c>
      <c r="C165" s="50">
        <v>3</v>
      </c>
      <c r="D165" s="52"/>
      <c r="E165" s="34">
        <v>4</v>
      </c>
      <c r="F165" s="34">
        <v>5</v>
      </c>
      <c r="G165" s="34">
        <v>6</v>
      </c>
      <c r="H165" s="34">
        <v>7</v>
      </c>
      <c r="I165" s="34">
        <v>8</v>
      </c>
      <c r="J165" s="34">
        <v>9</v>
      </c>
      <c r="K165" s="34">
        <v>10</v>
      </c>
      <c r="L165" s="34">
        <v>11</v>
      </c>
      <c r="M165" s="34">
        <v>12</v>
      </c>
    </row>
    <row r="166" spans="1:13" ht="47.25" customHeight="1" x14ac:dyDescent="0.25">
      <c r="A166" s="34">
        <v>1</v>
      </c>
      <c r="B166" s="38" t="s">
        <v>122</v>
      </c>
      <c r="C166" s="50" t="s">
        <v>123</v>
      </c>
      <c r="D166" s="52"/>
      <c r="E166" s="34">
        <v>7869</v>
      </c>
      <c r="F166" s="34" t="s">
        <v>51</v>
      </c>
      <c r="G166" s="34">
        <v>7869</v>
      </c>
      <c r="H166" s="34">
        <v>7118</v>
      </c>
      <c r="I166" s="34" t="s">
        <v>51</v>
      </c>
      <c r="J166" s="34">
        <v>7118</v>
      </c>
      <c r="K166" s="34"/>
      <c r="L166" s="34"/>
      <c r="M166" s="34"/>
    </row>
    <row r="167" spans="1:13" ht="47.25" customHeight="1" x14ac:dyDescent="0.25">
      <c r="A167" s="34">
        <v>2</v>
      </c>
      <c r="B167" s="35" t="s">
        <v>124</v>
      </c>
      <c r="C167" s="50" t="s">
        <v>125</v>
      </c>
      <c r="D167" s="52"/>
      <c r="E167" s="34">
        <v>5580</v>
      </c>
      <c r="F167" s="34"/>
      <c r="G167" s="34">
        <v>5580</v>
      </c>
      <c r="H167" s="34">
        <v>4054</v>
      </c>
      <c r="I167" s="34"/>
      <c r="J167" s="34">
        <v>4054</v>
      </c>
      <c r="K167" s="34"/>
      <c r="L167" s="34"/>
      <c r="M167" s="34"/>
    </row>
    <row r="168" spans="1:13" ht="60.75" customHeight="1" x14ac:dyDescent="0.25">
      <c r="A168" s="34">
        <v>3</v>
      </c>
      <c r="B168" s="35" t="s">
        <v>35</v>
      </c>
      <c r="C168" s="50" t="s">
        <v>126</v>
      </c>
      <c r="D168" s="52"/>
      <c r="E168" s="34"/>
      <c r="F168" s="34"/>
      <c r="G168" s="34"/>
      <c r="H168" s="34"/>
      <c r="I168" s="34"/>
      <c r="J168" s="34"/>
      <c r="K168" s="34">
        <v>14800</v>
      </c>
      <c r="L168" s="34" t="s">
        <v>51</v>
      </c>
      <c r="M168" s="34">
        <v>14800</v>
      </c>
    </row>
    <row r="169" spans="1:13" ht="47.25" customHeight="1" x14ac:dyDescent="0.25">
      <c r="A169" s="34">
        <v>4</v>
      </c>
      <c r="B169" s="35" t="s">
        <v>36</v>
      </c>
      <c r="C169" s="50"/>
      <c r="D169" s="52"/>
      <c r="E169" s="34"/>
      <c r="F169" s="34"/>
      <c r="G169" s="34"/>
      <c r="H169" s="34"/>
      <c r="I169" s="34"/>
      <c r="J169" s="34"/>
      <c r="K169" s="34">
        <v>8900</v>
      </c>
      <c r="L169" s="34"/>
      <c r="M169" s="34">
        <v>8900</v>
      </c>
    </row>
    <row r="170" spans="1:13" x14ac:dyDescent="0.25">
      <c r="A170" s="34" t="s">
        <v>51</v>
      </c>
      <c r="B170" s="34" t="s">
        <v>57</v>
      </c>
      <c r="C170" s="50" t="s">
        <v>51</v>
      </c>
      <c r="D170" s="52"/>
      <c r="E170" s="36">
        <f t="shared" ref="E170:J170" si="4">SUM(E166:E167)</f>
        <v>13449</v>
      </c>
      <c r="F170" s="36">
        <f t="shared" si="4"/>
        <v>0</v>
      </c>
      <c r="G170" s="36">
        <f t="shared" si="4"/>
        <v>13449</v>
      </c>
      <c r="H170" s="36">
        <f t="shared" si="4"/>
        <v>11172</v>
      </c>
      <c r="I170" s="36">
        <f t="shared" si="4"/>
        <v>0</v>
      </c>
      <c r="J170" s="36">
        <f t="shared" si="4"/>
        <v>11172</v>
      </c>
      <c r="K170" s="36">
        <f>SUM(K168:K169)</f>
        <v>23700</v>
      </c>
      <c r="L170" s="36">
        <f>SUM(L168:L169)</f>
        <v>0</v>
      </c>
      <c r="M170" s="36">
        <f>SUM(M168:M169)</f>
        <v>23700</v>
      </c>
    </row>
    <row r="172" spans="1:13" x14ac:dyDescent="0.25">
      <c r="A172" s="37" t="s">
        <v>127</v>
      </c>
      <c r="B172" s="37"/>
      <c r="C172" s="37"/>
      <c r="D172" s="37"/>
      <c r="E172" s="37"/>
      <c r="F172" s="37"/>
      <c r="G172" s="37"/>
      <c r="H172" s="37"/>
      <c r="I172" s="37"/>
    </row>
    <row r="173" spans="1:13" x14ac:dyDescent="0.25">
      <c r="A173" s="25" t="s">
        <v>39</v>
      </c>
    </row>
    <row r="174" spans="1:13" ht="9" customHeight="1" x14ac:dyDescent="0.25"/>
    <row r="175" spans="1:13" ht="21.75" customHeight="1" x14ac:dyDescent="0.25">
      <c r="A175" s="33" t="s">
        <v>76</v>
      </c>
      <c r="B175" s="33" t="s">
        <v>118</v>
      </c>
      <c r="C175" s="48" t="s">
        <v>119</v>
      </c>
      <c r="D175" s="49"/>
      <c r="E175" s="50" t="s">
        <v>59</v>
      </c>
      <c r="F175" s="51"/>
      <c r="G175" s="52"/>
      <c r="H175" s="33" t="s">
        <v>60</v>
      </c>
      <c r="I175" s="33"/>
      <c r="J175" s="33"/>
    </row>
    <row r="176" spans="1:13" ht="33" customHeight="1" x14ac:dyDescent="0.25">
      <c r="A176" s="33"/>
      <c r="B176" s="33"/>
      <c r="C176" s="53"/>
      <c r="D176" s="54"/>
      <c r="E176" s="34" t="s">
        <v>45</v>
      </c>
      <c r="F176" s="34" t="s">
        <v>46</v>
      </c>
      <c r="G176" s="34" t="s">
        <v>120</v>
      </c>
      <c r="H176" s="34" t="s">
        <v>45</v>
      </c>
      <c r="I176" s="34" t="s">
        <v>46</v>
      </c>
      <c r="J176" s="34" t="s">
        <v>49</v>
      </c>
    </row>
    <row r="177" spans="1:13" x14ac:dyDescent="0.25">
      <c r="A177" s="34">
        <v>1</v>
      </c>
      <c r="B177" s="34">
        <v>2</v>
      </c>
      <c r="C177" s="50">
        <v>3</v>
      </c>
      <c r="D177" s="52"/>
      <c r="E177" s="34">
        <v>4</v>
      </c>
      <c r="F177" s="34">
        <v>5</v>
      </c>
      <c r="G177" s="34">
        <v>6</v>
      </c>
      <c r="H177" s="34">
        <v>7</v>
      </c>
      <c r="I177" s="34">
        <v>8</v>
      </c>
      <c r="J177" s="34">
        <v>9</v>
      </c>
    </row>
    <row r="178" spans="1:13" ht="58.5" customHeight="1" x14ac:dyDescent="0.25">
      <c r="A178" s="34">
        <v>1</v>
      </c>
      <c r="B178" s="35" t="s">
        <v>35</v>
      </c>
      <c r="C178" s="50" t="s">
        <v>126</v>
      </c>
      <c r="D178" s="52"/>
      <c r="E178" s="39">
        <v>15700</v>
      </c>
      <c r="F178" s="39" t="s">
        <v>51</v>
      </c>
      <c r="G178" s="39">
        <f>E178</f>
        <v>15700</v>
      </c>
      <c r="H178" s="39">
        <v>16500</v>
      </c>
      <c r="I178" s="39" t="s">
        <v>51</v>
      </c>
      <c r="J178" s="39">
        <f>H178</f>
        <v>16500</v>
      </c>
    </row>
    <row r="179" spans="1:13" ht="45.75" customHeight="1" x14ac:dyDescent="0.25">
      <c r="A179" s="34">
        <v>2</v>
      </c>
      <c r="B179" s="35" t="s">
        <v>36</v>
      </c>
      <c r="C179" s="50"/>
      <c r="D179" s="52"/>
      <c r="E179" s="39">
        <v>9400</v>
      </c>
      <c r="F179" s="39"/>
      <c r="G179" s="39">
        <f>E179</f>
        <v>9400</v>
      </c>
      <c r="H179" s="39">
        <v>9900</v>
      </c>
      <c r="I179" s="39"/>
      <c r="J179" s="39">
        <f>H179</f>
        <v>9900</v>
      </c>
    </row>
    <row r="180" spans="1:13" x14ac:dyDescent="0.25">
      <c r="A180" s="34" t="s">
        <v>51</v>
      </c>
      <c r="B180" s="34" t="s">
        <v>57</v>
      </c>
      <c r="C180" s="50" t="s">
        <v>51</v>
      </c>
      <c r="D180" s="52"/>
      <c r="E180" s="40">
        <f t="shared" ref="E180:J180" si="5">SUM(E178:E179)</f>
        <v>25100</v>
      </c>
      <c r="F180" s="40">
        <f t="shared" si="5"/>
        <v>0</v>
      </c>
      <c r="G180" s="40">
        <f t="shared" si="5"/>
        <v>25100</v>
      </c>
      <c r="H180" s="40">
        <f t="shared" si="5"/>
        <v>26400</v>
      </c>
      <c r="I180" s="40">
        <f t="shared" si="5"/>
        <v>0</v>
      </c>
      <c r="J180" s="40">
        <f t="shared" si="5"/>
        <v>26400</v>
      </c>
    </row>
    <row r="181" spans="1:13" ht="9" customHeight="1" x14ac:dyDescent="0.25"/>
    <row r="182" spans="1:13" x14ac:dyDescent="0.25">
      <c r="A182" s="37" t="s">
        <v>128</v>
      </c>
      <c r="B182" s="37"/>
      <c r="C182" s="37"/>
      <c r="D182" s="37"/>
      <c r="E182" s="37"/>
      <c r="F182" s="37"/>
      <c r="G182" s="37"/>
      <c r="H182" s="37"/>
      <c r="I182" s="37"/>
      <c r="J182" s="37"/>
      <c r="K182" s="37"/>
      <c r="L182" s="37"/>
      <c r="M182" s="37"/>
    </row>
    <row r="183" spans="1:13" x14ac:dyDescent="0.25">
      <c r="A183" s="25" t="s">
        <v>39</v>
      </c>
    </row>
    <row r="184" spans="1:13" ht="7.5" customHeight="1" x14ac:dyDescent="0.25"/>
    <row r="185" spans="1:13" ht="17.25" customHeight="1" x14ac:dyDescent="0.25">
      <c r="A185" s="55" t="s">
        <v>129</v>
      </c>
      <c r="B185" s="55" t="s">
        <v>130</v>
      </c>
      <c r="C185" s="56" t="s">
        <v>131</v>
      </c>
      <c r="D185" s="56" t="s">
        <v>42</v>
      </c>
      <c r="E185" s="56"/>
      <c r="F185" s="56" t="s">
        <v>43</v>
      </c>
      <c r="G185" s="56"/>
      <c r="H185" s="56" t="s">
        <v>44</v>
      </c>
      <c r="I185" s="56"/>
      <c r="J185" s="56" t="s">
        <v>59</v>
      </c>
      <c r="K185" s="56"/>
      <c r="L185" s="56" t="s">
        <v>60</v>
      </c>
      <c r="M185" s="56"/>
    </row>
    <row r="186" spans="1:13" ht="96" customHeight="1" x14ac:dyDescent="0.25">
      <c r="A186" s="57"/>
      <c r="B186" s="57"/>
      <c r="C186" s="56"/>
      <c r="D186" s="46" t="s">
        <v>132</v>
      </c>
      <c r="E186" s="46" t="s">
        <v>133</v>
      </c>
      <c r="F186" s="46" t="s">
        <v>132</v>
      </c>
      <c r="G186" s="46" t="s">
        <v>133</v>
      </c>
      <c r="H186" s="46" t="s">
        <v>132</v>
      </c>
      <c r="I186" s="46" t="s">
        <v>133</v>
      </c>
      <c r="J186" s="46" t="s">
        <v>132</v>
      </c>
      <c r="K186" s="46" t="s">
        <v>133</v>
      </c>
      <c r="L186" s="46" t="s">
        <v>132</v>
      </c>
      <c r="M186" s="41" t="s">
        <v>133</v>
      </c>
    </row>
    <row r="187" spans="1:13" x14ac:dyDescent="0.25">
      <c r="A187" s="34">
        <v>1</v>
      </c>
      <c r="B187" s="34">
        <v>2</v>
      </c>
      <c r="C187" s="34">
        <v>3</v>
      </c>
      <c r="D187" s="34">
        <v>4</v>
      </c>
      <c r="E187" s="34">
        <v>5</v>
      </c>
      <c r="F187" s="34">
        <v>6</v>
      </c>
      <c r="G187" s="34">
        <v>7</v>
      </c>
      <c r="H187" s="34">
        <v>8</v>
      </c>
      <c r="I187" s="34">
        <v>9</v>
      </c>
      <c r="J187" s="34">
        <v>10</v>
      </c>
      <c r="K187" s="34">
        <v>11</v>
      </c>
      <c r="L187" s="34">
        <v>12</v>
      </c>
      <c r="M187" s="34">
        <v>13</v>
      </c>
    </row>
    <row r="188" spans="1:13" x14ac:dyDescent="0.25">
      <c r="A188" s="34" t="s">
        <v>51</v>
      </c>
      <c r="B188" s="34" t="s">
        <v>51</v>
      </c>
      <c r="C188" s="34" t="s">
        <v>51</v>
      </c>
      <c r="D188" s="34" t="s">
        <v>51</v>
      </c>
      <c r="E188" s="34" t="s">
        <v>51</v>
      </c>
      <c r="F188" s="34" t="s">
        <v>51</v>
      </c>
      <c r="G188" s="34" t="s">
        <v>51</v>
      </c>
      <c r="H188" s="34" t="s">
        <v>51</v>
      </c>
      <c r="I188" s="34" t="s">
        <v>51</v>
      </c>
      <c r="J188" s="34" t="s">
        <v>51</v>
      </c>
      <c r="K188" s="34" t="s">
        <v>51</v>
      </c>
      <c r="L188" s="34" t="s">
        <v>51</v>
      </c>
      <c r="M188" s="34" t="s">
        <v>51</v>
      </c>
    </row>
    <row r="189" spans="1:13" ht="12" customHeight="1" x14ac:dyDescent="0.25"/>
    <row r="190" spans="1:13" ht="32.25" customHeight="1" x14ac:dyDescent="0.25">
      <c r="A190" s="27" t="s">
        <v>134</v>
      </c>
      <c r="B190" s="27"/>
      <c r="C190" s="27"/>
      <c r="D190" s="27"/>
      <c r="E190" s="27"/>
      <c r="F190" s="27"/>
      <c r="G190" s="27"/>
      <c r="H190" s="27"/>
      <c r="I190" s="27"/>
      <c r="J190" s="27"/>
    </row>
    <row r="191" spans="1:13" ht="67.5" customHeight="1" x14ac:dyDescent="0.25">
      <c r="A191" s="29" t="s">
        <v>135</v>
      </c>
      <c r="B191" s="29"/>
      <c r="C191" s="29"/>
      <c r="D191" s="29"/>
      <c r="E191" s="29"/>
      <c r="F191" s="29"/>
      <c r="G191" s="29"/>
      <c r="H191" s="29"/>
      <c r="I191" s="29"/>
      <c r="J191" s="29"/>
    </row>
    <row r="192" spans="1:13" x14ac:dyDescent="0.25">
      <c r="A192" s="27" t="s">
        <v>136</v>
      </c>
      <c r="B192" s="27"/>
      <c r="C192" s="27"/>
      <c r="D192" s="27"/>
      <c r="E192" s="27"/>
      <c r="F192" s="27"/>
      <c r="G192" s="27"/>
      <c r="H192" s="27"/>
      <c r="I192" s="27"/>
      <c r="J192" s="27"/>
    </row>
    <row r="193" spans="1:12" x14ac:dyDescent="0.25">
      <c r="A193" s="27" t="s">
        <v>137</v>
      </c>
      <c r="B193" s="27"/>
      <c r="C193" s="27"/>
      <c r="D193" s="27"/>
      <c r="E193" s="27"/>
      <c r="F193" s="27"/>
      <c r="G193" s="27"/>
      <c r="H193" s="27"/>
      <c r="I193" s="27"/>
      <c r="J193" s="27"/>
    </row>
    <row r="194" spans="1:12" x14ac:dyDescent="0.25">
      <c r="A194" s="25" t="s">
        <v>39</v>
      </c>
    </row>
    <row r="195" spans="1:12" ht="9" customHeight="1" x14ac:dyDescent="0.25"/>
    <row r="196" spans="1:12" ht="72.75" customHeight="1" x14ac:dyDescent="0.25">
      <c r="A196" s="56" t="s">
        <v>138</v>
      </c>
      <c r="B196" s="33" t="s">
        <v>41</v>
      </c>
      <c r="C196" s="33" t="s">
        <v>139</v>
      </c>
      <c r="D196" s="33" t="s">
        <v>140</v>
      </c>
      <c r="E196" s="56" t="s">
        <v>141</v>
      </c>
      <c r="F196" s="56" t="s">
        <v>142</v>
      </c>
      <c r="G196" s="33" t="s">
        <v>143</v>
      </c>
      <c r="H196" s="33" t="s">
        <v>144</v>
      </c>
      <c r="I196" s="33"/>
      <c r="J196" s="33" t="s">
        <v>145</v>
      </c>
    </row>
    <row r="197" spans="1:12" ht="30" x14ac:dyDescent="0.25">
      <c r="A197" s="56"/>
      <c r="B197" s="33"/>
      <c r="C197" s="33"/>
      <c r="D197" s="33"/>
      <c r="E197" s="56"/>
      <c r="F197" s="56"/>
      <c r="G197" s="33"/>
      <c r="H197" s="34" t="s">
        <v>146</v>
      </c>
      <c r="I197" s="34" t="s">
        <v>147</v>
      </c>
      <c r="J197" s="33"/>
    </row>
    <row r="198" spans="1:12" x14ac:dyDescent="0.25">
      <c r="A198" s="34">
        <v>1</v>
      </c>
      <c r="B198" s="34">
        <v>2</v>
      </c>
      <c r="C198" s="34">
        <v>3</v>
      </c>
      <c r="D198" s="34">
        <v>4</v>
      </c>
      <c r="E198" s="34">
        <v>5</v>
      </c>
      <c r="F198" s="34">
        <v>6</v>
      </c>
      <c r="G198" s="34">
        <v>7</v>
      </c>
      <c r="H198" s="34">
        <v>8</v>
      </c>
      <c r="I198" s="34">
        <v>9</v>
      </c>
      <c r="J198" s="34">
        <v>10</v>
      </c>
    </row>
    <row r="199" spans="1:12" ht="45" x14ac:dyDescent="0.25">
      <c r="A199" s="34">
        <v>2282</v>
      </c>
      <c r="B199" s="38" t="s">
        <v>148</v>
      </c>
      <c r="C199" s="34">
        <v>13480</v>
      </c>
      <c r="D199" s="34">
        <v>13449</v>
      </c>
      <c r="E199" s="34"/>
      <c r="F199" s="34"/>
      <c r="G199" s="34"/>
      <c r="H199" s="34"/>
      <c r="I199" s="34"/>
      <c r="J199" s="34">
        <f>D199</f>
        <v>13449</v>
      </c>
    </row>
    <row r="200" spans="1:12" hidden="1" x14ac:dyDescent="0.25">
      <c r="A200" s="34"/>
      <c r="B200" s="38"/>
      <c r="C200" s="34"/>
      <c r="D200" s="34"/>
      <c r="E200" s="34"/>
      <c r="F200" s="34"/>
      <c r="G200" s="34"/>
      <c r="H200" s="34"/>
      <c r="I200" s="34"/>
      <c r="J200" s="34">
        <f>D200</f>
        <v>0</v>
      </c>
    </row>
    <row r="201" spans="1:12" x14ac:dyDescent="0.25">
      <c r="A201" s="34" t="s">
        <v>51</v>
      </c>
      <c r="B201" s="34" t="s">
        <v>57</v>
      </c>
      <c r="C201" s="36">
        <f t="shared" ref="C201:J201" si="6">SUM(C199:C200)</f>
        <v>13480</v>
      </c>
      <c r="D201" s="36">
        <f t="shared" si="6"/>
        <v>13449</v>
      </c>
      <c r="E201" s="36">
        <f t="shared" si="6"/>
        <v>0</v>
      </c>
      <c r="F201" s="36">
        <f t="shared" si="6"/>
        <v>0</v>
      </c>
      <c r="G201" s="36">
        <f t="shared" si="6"/>
        <v>0</v>
      </c>
      <c r="H201" s="36">
        <f t="shared" si="6"/>
        <v>0</v>
      </c>
      <c r="I201" s="36">
        <f t="shared" si="6"/>
        <v>0</v>
      </c>
      <c r="J201" s="36">
        <f t="shared" si="6"/>
        <v>13449</v>
      </c>
    </row>
    <row r="202" spans="1:12" ht="9.75" customHeight="1" x14ac:dyDescent="0.25"/>
    <row r="203" spans="1:12" x14ac:dyDescent="0.25">
      <c r="A203" s="37" t="s">
        <v>149</v>
      </c>
      <c r="B203" s="37"/>
      <c r="C203" s="37"/>
      <c r="D203" s="37"/>
      <c r="E203" s="37"/>
      <c r="F203" s="37"/>
      <c r="G203" s="37"/>
      <c r="H203" s="37"/>
      <c r="I203" s="37"/>
      <c r="J203" s="37"/>
      <c r="K203" s="37"/>
      <c r="L203" s="37"/>
    </row>
    <row r="204" spans="1:12" x14ac:dyDescent="0.25">
      <c r="A204" s="25" t="s">
        <v>39</v>
      </c>
    </row>
    <row r="205" spans="1:12" ht="8.25" customHeight="1" x14ac:dyDescent="0.25"/>
    <row r="206" spans="1:12" x14ac:dyDescent="0.25">
      <c r="A206" s="56" t="s">
        <v>150</v>
      </c>
      <c r="B206" s="56" t="s">
        <v>41</v>
      </c>
      <c r="C206" s="33" t="s">
        <v>151</v>
      </c>
      <c r="D206" s="33"/>
      <c r="E206" s="33"/>
      <c r="F206" s="33"/>
      <c r="G206" s="33"/>
      <c r="H206" s="33" t="s">
        <v>110</v>
      </c>
      <c r="I206" s="33"/>
      <c r="J206" s="33"/>
      <c r="K206" s="33"/>
      <c r="L206" s="33"/>
    </row>
    <row r="207" spans="1:12" ht="96" customHeight="1" x14ac:dyDescent="0.25">
      <c r="A207" s="56"/>
      <c r="B207" s="56"/>
      <c r="C207" s="56" t="s">
        <v>152</v>
      </c>
      <c r="D207" s="56" t="s">
        <v>153</v>
      </c>
      <c r="E207" s="56" t="s">
        <v>154</v>
      </c>
      <c r="F207" s="56"/>
      <c r="G207" s="56" t="s">
        <v>155</v>
      </c>
      <c r="H207" s="56" t="s">
        <v>156</v>
      </c>
      <c r="I207" s="56" t="s">
        <v>157</v>
      </c>
      <c r="J207" s="56" t="s">
        <v>154</v>
      </c>
      <c r="K207" s="56"/>
      <c r="L207" s="56" t="s">
        <v>158</v>
      </c>
    </row>
    <row r="208" spans="1:12" ht="31.5" customHeight="1" x14ac:dyDescent="0.25">
      <c r="A208" s="56"/>
      <c r="B208" s="56"/>
      <c r="C208" s="56"/>
      <c r="D208" s="56"/>
      <c r="E208" s="46" t="s">
        <v>146</v>
      </c>
      <c r="F208" s="46" t="s">
        <v>147</v>
      </c>
      <c r="G208" s="56"/>
      <c r="H208" s="56"/>
      <c r="I208" s="56"/>
      <c r="J208" s="46" t="s">
        <v>146</v>
      </c>
      <c r="K208" s="46" t="s">
        <v>147</v>
      </c>
      <c r="L208" s="56"/>
    </row>
    <row r="209" spans="1:12" x14ac:dyDescent="0.25">
      <c r="A209" s="34">
        <v>1</v>
      </c>
      <c r="B209" s="34">
        <v>2</v>
      </c>
      <c r="C209" s="34">
        <v>3</v>
      </c>
      <c r="D209" s="34">
        <v>4</v>
      </c>
      <c r="E209" s="34">
        <v>5</v>
      </c>
      <c r="F209" s="34">
        <v>6</v>
      </c>
      <c r="G209" s="34">
        <v>7</v>
      </c>
      <c r="H209" s="34">
        <v>8</v>
      </c>
      <c r="I209" s="34">
        <v>9</v>
      </c>
      <c r="J209" s="34">
        <v>10</v>
      </c>
      <c r="K209" s="34">
        <v>11</v>
      </c>
      <c r="L209" s="34">
        <v>12</v>
      </c>
    </row>
    <row r="210" spans="1:12" ht="45" x14ac:dyDescent="0.25">
      <c r="A210" s="34">
        <v>2282</v>
      </c>
      <c r="B210" s="38" t="s">
        <v>148</v>
      </c>
      <c r="C210" s="34">
        <v>11172</v>
      </c>
      <c r="D210" s="34"/>
      <c r="E210" s="34"/>
      <c r="F210" s="34"/>
      <c r="G210" s="34">
        <f>C210</f>
        <v>11172</v>
      </c>
      <c r="H210" s="34">
        <v>23700</v>
      </c>
      <c r="I210" s="34"/>
      <c r="J210" s="34"/>
      <c r="K210" s="34"/>
      <c r="L210" s="34">
        <f>H210</f>
        <v>23700</v>
      </c>
    </row>
    <row r="211" spans="1:12" x14ac:dyDescent="0.25">
      <c r="A211" s="34" t="s">
        <v>51</v>
      </c>
      <c r="B211" s="34" t="s">
        <v>57</v>
      </c>
      <c r="C211" s="36">
        <f t="shared" ref="C211:L211" si="7">SUM(C210:C210)</f>
        <v>11172</v>
      </c>
      <c r="D211" s="36">
        <f t="shared" si="7"/>
        <v>0</v>
      </c>
      <c r="E211" s="36">
        <f t="shared" si="7"/>
        <v>0</v>
      </c>
      <c r="F211" s="36">
        <f t="shared" si="7"/>
        <v>0</v>
      </c>
      <c r="G211" s="36">
        <f t="shared" si="7"/>
        <v>11172</v>
      </c>
      <c r="H211" s="36">
        <f t="shared" si="7"/>
        <v>23700</v>
      </c>
      <c r="I211" s="36">
        <f t="shared" si="7"/>
        <v>0</v>
      </c>
      <c r="J211" s="36">
        <f t="shared" si="7"/>
        <v>0</v>
      </c>
      <c r="K211" s="36">
        <f t="shared" si="7"/>
        <v>0</v>
      </c>
      <c r="L211" s="36">
        <f t="shared" si="7"/>
        <v>23700</v>
      </c>
    </row>
    <row r="213" spans="1:12" x14ac:dyDescent="0.25">
      <c r="A213" s="37" t="s">
        <v>159</v>
      </c>
      <c r="B213" s="37"/>
      <c r="C213" s="37"/>
      <c r="D213" s="37"/>
      <c r="E213" s="37"/>
      <c r="F213" s="37"/>
      <c r="G213" s="37"/>
      <c r="H213" s="37"/>
      <c r="I213" s="37"/>
    </row>
    <row r="214" spans="1:12" x14ac:dyDescent="0.25">
      <c r="A214" s="25" t="s">
        <v>39</v>
      </c>
    </row>
    <row r="216" spans="1:12" ht="165" x14ac:dyDescent="0.25">
      <c r="A216" s="34" t="s">
        <v>138</v>
      </c>
      <c r="B216" s="34" t="s">
        <v>41</v>
      </c>
      <c r="C216" s="34" t="s">
        <v>139</v>
      </c>
      <c r="D216" s="34" t="s">
        <v>160</v>
      </c>
      <c r="E216" s="34" t="s">
        <v>161</v>
      </c>
      <c r="F216" s="34" t="s">
        <v>162</v>
      </c>
      <c r="G216" s="34" t="s">
        <v>163</v>
      </c>
      <c r="H216" s="50" t="s">
        <v>164</v>
      </c>
      <c r="I216" s="52"/>
      <c r="J216" s="33" t="s">
        <v>165</v>
      </c>
      <c r="K216" s="33"/>
    </row>
    <row r="217" spans="1:12" x14ac:dyDescent="0.25">
      <c r="A217" s="34">
        <v>1</v>
      </c>
      <c r="B217" s="34">
        <v>2</v>
      </c>
      <c r="C217" s="34">
        <v>3</v>
      </c>
      <c r="D217" s="34">
        <v>4</v>
      </c>
      <c r="E217" s="34">
        <v>5</v>
      </c>
      <c r="F217" s="34">
        <v>6</v>
      </c>
      <c r="G217" s="34">
        <v>7</v>
      </c>
      <c r="H217" s="50">
        <v>8</v>
      </c>
      <c r="I217" s="52"/>
      <c r="J217" s="33">
        <v>9</v>
      </c>
      <c r="K217" s="33"/>
    </row>
    <row r="218" spans="1:12" ht="47.25" customHeight="1" x14ac:dyDescent="0.25">
      <c r="A218" s="34">
        <v>2282</v>
      </c>
      <c r="B218" s="38" t="s">
        <v>148</v>
      </c>
      <c r="C218" s="34">
        <v>13480</v>
      </c>
      <c r="D218" s="34">
        <v>13449</v>
      </c>
      <c r="E218" s="34"/>
      <c r="F218" s="34"/>
      <c r="G218" s="34"/>
      <c r="H218" s="33"/>
      <c r="I218" s="33"/>
      <c r="J218" s="33"/>
      <c r="K218" s="33"/>
    </row>
    <row r="219" spans="1:12" x14ac:dyDescent="0.25">
      <c r="A219" s="34" t="s">
        <v>51</v>
      </c>
      <c r="B219" s="34" t="s">
        <v>57</v>
      </c>
      <c r="C219" s="36">
        <f>SUM(C218:C218)</f>
        <v>13480</v>
      </c>
      <c r="D219" s="36">
        <f>SUM(D218:D218)</f>
        <v>13449</v>
      </c>
      <c r="E219" s="36">
        <f>SUM(E218:E218)</f>
        <v>0</v>
      </c>
      <c r="F219" s="36">
        <f>SUM(F218:F218)</f>
        <v>0</v>
      </c>
      <c r="G219" s="36">
        <f>SUM(G218:G218)</f>
        <v>0</v>
      </c>
      <c r="H219" s="58"/>
      <c r="I219" s="59"/>
      <c r="J219" s="33"/>
      <c r="K219" s="33"/>
    </row>
    <row r="221" spans="1:12" x14ac:dyDescent="0.25">
      <c r="A221" s="60" t="s">
        <v>166</v>
      </c>
      <c r="B221" s="60"/>
      <c r="C221" s="60"/>
      <c r="D221" s="60"/>
      <c r="E221" s="60"/>
      <c r="F221" s="60"/>
      <c r="G221" s="60"/>
      <c r="H221" s="60"/>
      <c r="I221" s="60"/>
    </row>
    <row r="222" spans="1:12" ht="37.5" customHeight="1" x14ac:dyDescent="0.25">
      <c r="A222" s="32" t="s">
        <v>167</v>
      </c>
      <c r="B222" s="32"/>
      <c r="C222" s="32"/>
      <c r="D222" s="32"/>
      <c r="E222" s="32"/>
      <c r="F222" s="32"/>
      <c r="G222" s="32"/>
      <c r="H222" s="32"/>
      <c r="I222" s="32"/>
      <c r="J222" s="32"/>
      <c r="K222" s="32"/>
    </row>
    <row r="223" spans="1:12" ht="45.75" customHeight="1" x14ac:dyDescent="0.25">
      <c r="A223" s="27" t="s">
        <v>168</v>
      </c>
      <c r="B223" s="27"/>
      <c r="C223" s="27"/>
      <c r="D223" s="27"/>
      <c r="E223" s="27"/>
      <c r="F223" s="27"/>
      <c r="G223" s="27"/>
      <c r="H223" s="27"/>
      <c r="I223" s="27"/>
    </row>
    <row r="224" spans="1:12" ht="48.75" customHeight="1" x14ac:dyDescent="0.25">
      <c r="A224" s="61"/>
      <c r="B224" s="61"/>
      <c r="C224" s="61"/>
      <c r="D224" s="61"/>
      <c r="E224" s="61"/>
      <c r="F224" s="61"/>
      <c r="G224" s="61"/>
      <c r="H224" s="61"/>
      <c r="I224" s="61"/>
      <c r="J224" s="61"/>
      <c r="K224" s="61"/>
    </row>
    <row r="225" spans="1:9" ht="15" customHeight="1" x14ac:dyDescent="0.25">
      <c r="A225" s="37" t="s">
        <v>169</v>
      </c>
      <c r="B225" s="37"/>
      <c r="C225" s="62"/>
      <c r="D225" s="63"/>
      <c r="G225" s="64" t="s">
        <v>170</v>
      </c>
      <c r="H225" s="64"/>
      <c r="I225" s="64"/>
    </row>
    <row r="226" spans="1:9" ht="15" customHeight="1" x14ac:dyDescent="0.25">
      <c r="A226" s="65"/>
      <c r="B226" s="66"/>
      <c r="D226" s="62" t="s">
        <v>171</v>
      </c>
      <c r="G226" s="67" t="s">
        <v>172</v>
      </c>
      <c r="H226" s="67"/>
      <c r="I226" s="67"/>
    </row>
    <row r="227" spans="1:9" ht="15" customHeight="1" x14ac:dyDescent="0.25">
      <c r="A227" s="37" t="s">
        <v>173</v>
      </c>
      <c r="B227" s="37"/>
      <c r="C227" s="62"/>
      <c r="D227" s="63"/>
      <c r="G227" s="64" t="s">
        <v>174</v>
      </c>
      <c r="H227" s="64"/>
      <c r="I227" s="64"/>
    </row>
    <row r="228" spans="1:9" x14ac:dyDescent="0.25">
      <c r="A228" s="28"/>
      <c r="B228" s="62"/>
      <c r="C228" s="62"/>
      <c r="D228" s="62" t="s">
        <v>171</v>
      </c>
      <c r="G228" s="67" t="s">
        <v>172</v>
      </c>
      <c r="H228" s="67"/>
      <c r="I228" s="67"/>
    </row>
  </sheetData>
  <mergeCells count="202">
    <mergeCell ref="A227:B227"/>
    <mergeCell ref="G227:I227"/>
    <mergeCell ref="G228:I228"/>
    <mergeCell ref="A221:I221"/>
    <mergeCell ref="A222:K222"/>
    <mergeCell ref="A223:I223"/>
    <mergeCell ref="A225:B225"/>
    <mergeCell ref="G225:I225"/>
    <mergeCell ref="G226:I226"/>
    <mergeCell ref="H217:I217"/>
    <mergeCell ref="J217:K217"/>
    <mergeCell ref="H218:I218"/>
    <mergeCell ref="J218:K218"/>
    <mergeCell ref="H219:I219"/>
    <mergeCell ref="J219:K219"/>
    <mergeCell ref="I207:I208"/>
    <mergeCell ref="J207:K207"/>
    <mergeCell ref="L207:L208"/>
    <mergeCell ref="A213:I213"/>
    <mergeCell ref="H216:I216"/>
    <mergeCell ref="J216:K216"/>
    <mergeCell ref="A203:L203"/>
    <mergeCell ref="A206:A208"/>
    <mergeCell ref="B206:B208"/>
    <mergeCell ref="C206:G206"/>
    <mergeCell ref="H206:L206"/>
    <mergeCell ref="C207:C208"/>
    <mergeCell ref="D207:D208"/>
    <mergeCell ref="E207:F207"/>
    <mergeCell ref="G207:G208"/>
    <mergeCell ref="H207:H208"/>
    <mergeCell ref="A193:J193"/>
    <mergeCell ref="A196:A197"/>
    <mergeCell ref="B196:B197"/>
    <mergeCell ref="C196:C197"/>
    <mergeCell ref="D196:D197"/>
    <mergeCell ref="E196:E197"/>
    <mergeCell ref="F196:F197"/>
    <mergeCell ref="G196:G197"/>
    <mergeCell ref="H196:I196"/>
    <mergeCell ref="J196:J197"/>
    <mergeCell ref="H185:I185"/>
    <mergeCell ref="J185:K185"/>
    <mergeCell ref="L185:M185"/>
    <mergeCell ref="A190:J190"/>
    <mergeCell ref="A191:J191"/>
    <mergeCell ref="A192:J192"/>
    <mergeCell ref="C177:D177"/>
    <mergeCell ref="C178:D178"/>
    <mergeCell ref="C179:D179"/>
    <mergeCell ref="C180:D180"/>
    <mergeCell ref="A182:M182"/>
    <mergeCell ref="A185:A186"/>
    <mergeCell ref="B185:B186"/>
    <mergeCell ref="C185:C186"/>
    <mergeCell ref="D185:E185"/>
    <mergeCell ref="F185:G185"/>
    <mergeCell ref="C170:D170"/>
    <mergeCell ref="A172:I172"/>
    <mergeCell ref="A175:A176"/>
    <mergeCell ref="B175:B176"/>
    <mergeCell ref="C175:D176"/>
    <mergeCell ref="E175:G175"/>
    <mergeCell ref="H175:J175"/>
    <mergeCell ref="K163:M163"/>
    <mergeCell ref="C165:D165"/>
    <mergeCell ref="C166:D166"/>
    <mergeCell ref="C167:D167"/>
    <mergeCell ref="C168:D168"/>
    <mergeCell ref="C169:D169"/>
    <mergeCell ref="O152:O153"/>
    <mergeCell ref="P152:P153"/>
    <mergeCell ref="A159:L159"/>
    <mergeCell ref="A160:L160"/>
    <mergeCell ref="A161:L161"/>
    <mergeCell ref="A163:A164"/>
    <mergeCell ref="B163:B164"/>
    <mergeCell ref="C163:D164"/>
    <mergeCell ref="E163:G163"/>
    <mergeCell ref="H163:J163"/>
    <mergeCell ref="G152:H152"/>
    <mergeCell ref="I152:J152"/>
    <mergeCell ref="K152:K153"/>
    <mergeCell ref="L152:L153"/>
    <mergeCell ref="M152:M153"/>
    <mergeCell ref="N152:N153"/>
    <mergeCell ref="A149:P149"/>
    <mergeCell ref="A151:A153"/>
    <mergeCell ref="B151:B153"/>
    <mergeCell ref="C151:F151"/>
    <mergeCell ref="G151:J151"/>
    <mergeCell ref="K151:L151"/>
    <mergeCell ref="M151:N151"/>
    <mergeCell ref="O151:P151"/>
    <mergeCell ref="C152:D152"/>
    <mergeCell ref="E152:F152"/>
    <mergeCell ref="A136:K136"/>
    <mergeCell ref="A139:A140"/>
    <mergeCell ref="B139:B140"/>
    <mergeCell ref="C139:D139"/>
    <mergeCell ref="E139:F139"/>
    <mergeCell ref="G139:H139"/>
    <mergeCell ref="I139:J139"/>
    <mergeCell ref="K139:L139"/>
    <mergeCell ref="K111:M111"/>
    <mergeCell ref="A123:J123"/>
    <mergeCell ref="A126:A127"/>
    <mergeCell ref="B126:B127"/>
    <mergeCell ref="C126:C127"/>
    <mergeCell ref="D126:D127"/>
    <mergeCell ref="E126:G126"/>
    <mergeCell ref="H126:J126"/>
    <mergeCell ref="A111:A112"/>
    <mergeCell ref="B111:B112"/>
    <mergeCell ref="C111:C112"/>
    <mergeCell ref="D111:D112"/>
    <mergeCell ref="E111:G111"/>
    <mergeCell ref="H111:J111"/>
    <mergeCell ref="A101:A102"/>
    <mergeCell ref="B101:B102"/>
    <mergeCell ref="C101:F101"/>
    <mergeCell ref="G101:J101"/>
    <mergeCell ref="A107:M107"/>
    <mergeCell ref="A108:M108"/>
    <mergeCell ref="A92:A93"/>
    <mergeCell ref="B92:B93"/>
    <mergeCell ref="C92:F92"/>
    <mergeCell ref="G92:J92"/>
    <mergeCell ref="K92:N92"/>
    <mergeCell ref="A98:J98"/>
    <mergeCell ref="A82:A83"/>
    <mergeCell ref="B82:B83"/>
    <mergeCell ref="C82:F82"/>
    <mergeCell ref="G82:J82"/>
    <mergeCell ref="A88:N88"/>
    <mergeCell ref="A89:N89"/>
    <mergeCell ref="A70:J70"/>
    <mergeCell ref="A73:A74"/>
    <mergeCell ref="B73:B74"/>
    <mergeCell ref="C73:F73"/>
    <mergeCell ref="G73:J73"/>
    <mergeCell ref="A79:J79"/>
    <mergeCell ref="A61:N61"/>
    <mergeCell ref="A64:A65"/>
    <mergeCell ref="B64:B65"/>
    <mergeCell ref="C64:F64"/>
    <mergeCell ref="G64:J64"/>
    <mergeCell ref="K64:N64"/>
    <mergeCell ref="A53:N53"/>
    <mergeCell ref="A55:A56"/>
    <mergeCell ref="B55:B56"/>
    <mergeCell ref="C55:F55"/>
    <mergeCell ref="G55:J55"/>
    <mergeCell ref="K55:N55"/>
    <mergeCell ref="A40:J40"/>
    <mergeCell ref="A43:A44"/>
    <mergeCell ref="B43:B44"/>
    <mergeCell ref="C43:F43"/>
    <mergeCell ref="G43:J43"/>
    <mergeCell ref="A52:N52"/>
    <mergeCell ref="B26:P26"/>
    <mergeCell ref="A27:P27"/>
    <mergeCell ref="A28:P28"/>
    <mergeCell ref="A29:B29"/>
    <mergeCell ref="A31:A32"/>
    <mergeCell ref="B31:B32"/>
    <mergeCell ref="C31:F31"/>
    <mergeCell ref="G31:J31"/>
    <mergeCell ref="K31:N31"/>
    <mergeCell ref="B20:P20"/>
    <mergeCell ref="B21:P21"/>
    <mergeCell ref="B22:P22"/>
    <mergeCell ref="B23:P23"/>
    <mergeCell ref="B24:P24"/>
    <mergeCell ref="B25:P25"/>
    <mergeCell ref="A14:P14"/>
    <mergeCell ref="A15:P15"/>
    <mergeCell ref="B16:P16"/>
    <mergeCell ref="A17:P17"/>
    <mergeCell ref="B18:P18"/>
    <mergeCell ref="A19:P19"/>
    <mergeCell ref="C11:E11"/>
    <mergeCell ref="F11:G11"/>
    <mergeCell ref="H11:M11"/>
    <mergeCell ref="O11:P11"/>
    <mergeCell ref="C12:E12"/>
    <mergeCell ref="F12:G12"/>
    <mergeCell ref="H12:M12"/>
    <mergeCell ref="O12:P12"/>
    <mergeCell ref="A9:J9"/>
    <mergeCell ref="L9:M9"/>
    <mergeCell ref="O9:P9"/>
    <mergeCell ref="A10:J10"/>
    <mergeCell ref="L10:M10"/>
    <mergeCell ref="O10:P10"/>
    <mergeCell ref="A6:P6"/>
    <mergeCell ref="A7:J7"/>
    <mergeCell ref="L7:M7"/>
    <mergeCell ref="O7:P7"/>
    <mergeCell ref="A8:J8"/>
    <mergeCell ref="L8:M8"/>
    <mergeCell ref="O8:P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2020-01-14T07:36:10Z</dcterms:created>
  <dcterms:modified xsi:type="dcterms:W3CDTF">2020-01-14T07:36:35Z</dcterms:modified>
</cp:coreProperties>
</file>