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Денисова СД\ОПРИЛЮД\бюджетні запити на 2020-2022 рік\"/>
    </mc:Choice>
  </mc:AlternateContent>
  <bookViews>
    <workbookView xWindow="0" yWindow="0" windowWidth="28800" windowHeight="12135"/>
  </bookViews>
  <sheets>
    <sheet name="Аркуш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6" i="1" l="1"/>
  <c r="F266" i="1"/>
  <c r="E266" i="1"/>
  <c r="D266" i="1"/>
  <c r="C266" i="1"/>
  <c r="K250" i="1"/>
  <c r="J250" i="1"/>
  <c r="I250" i="1"/>
  <c r="H250" i="1"/>
  <c r="F250" i="1"/>
  <c r="E250" i="1"/>
  <c r="D250" i="1"/>
  <c r="C250" i="1"/>
  <c r="L249" i="1"/>
  <c r="G249" i="1"/>
  <c r="L248" i="1"/>
  <c r="G248" i="1"/>
  <c r="L247" i="1"/>
  <c r="G247" i="1"/>
  <c r="L246" i="1"/>
  <c r="G246" i="1"/>
  <c r="L245" i="1"/>
  <c r="G245" i="1"/>
  <c r="L244" i="1"/>
  <c r="G244" i="1"/>
  <c r="L243" i="1"/>
  <c r="L250" i="1" s="1"/>
  <c r="G243" i="1"/>
  <c r="G250" i="1" s="1"/>
  <c r="I234" i="1"/>
  <c r="H234" i="1"/>
  <c r="G234" i="1"/>
  <c r="F234" i="1"/>
  <c r="E234" i="1"/>
  <c r="D234" i="1"/>
  <c r="C234" i="1"/>
  <c r="J233" i="1"/>
  <c r="J232" i="1"/>
  <c r="J231" i="1"/>
  <c r="J230" i="1"/>
  <c r="J229" i="1"/>
  <c r="J228" i="1"/>
  <c r="J227" i="1"/>
  <c r="J226" i="1"/>
  <c r="J225" i="1"/>
  <c r="J234" i="1" s="1"/>
  <c r="L174" i="1"/>
  <c r="K174" i="1"/>
  <c r="J174" i="1"/>
  <c r="I174" i="1"/>
  <c r="H174" i="1"/>
  <c r="G174" i="1"/>
  <c r="F174" i="1"/>
  <c r="E174" i="1"/>
  <c r="D174" i="1"/>
  <c r="C174" i="1"/>
  <c r="J147" i="1"/>
  <c r="G147" i="1"/>
  <c r="J138" i="1"/>
  <c r="J137" i="1"/>
  <c r="J136" i="1"/>
  <c r="J135" i="1"/>
  <c r="J134" i="1"/>
  <c r="J133" i="1"/>
  <c r="J132" i="1"/>
  <c r="J131" i="1"/>
  <c r="J130" i="1"/>
  <c r="J129" i="1"/>
  <c r="J128" i="1"/>
  <c r="J127" i="1"/>
  <c r="J126" i="1"/>
  <c r="J125" i="1"/>
  <c r="I113" i="1"/>
  <c r="H113" i="1"/>
  <c r="G113" i="1"/>
  <c r="E113" i="1"/>
  <c r="D113" i="1"/>
  <c r="C113" i="1"/>
  <c r="J112" i="1"/>
  <c r="J113" i="1" s="1"/>
  <c r="F112" i="1"/>
  <c r="F113" i="1" s="1"/>
  <c r="M104" i="1"/>
  <c r="L104" i="1"/>
  <c r="K104" i="1"/>
  <c r="I104" i="1"/>
  <c r="H104" i="1"/>
  <c r="G104" i="1"/>
  <c r="E104" i="1"/>
  <c r="D104" i="1"/>
  <c r="C104" i="1"/>
  <c r="N103" i="1"/>
  <c r="N104" i="1" s="1"/>
  <c r="J103" i="1"/>
  <c r="J104" i="1" s="1"/>
  <c r="F103" i="1"/>
  <c r="F104" i="1" s="1"/>
  <c r="I85" i="1"/>
  <c r="H85" i="1"/>
  <c r="G85" i="1"/>
  <c r="E85" i="1"/>
  <c r="D85" i="1"/>
  <c r="C85" i="1"/>
  <c r="J84" i="1"/>
  <c r="F84" i="1"/>
  <c r="J83" i="1"/>
  <c r="F83" i="1"/>
  <c r="J82" i="1"/>
  <c r="F82" i="1"/>
  <c r="J81" i="1"/>
  <c r="F81" i="1"/>
  <c r="J80" i="1"/>
  <c r="F80" i="1"/>
  <c r="J79" i="1"/>
  <c r="J85" i="1" s="1"/>
  <c r="F79" i="1"/>
  <c r="F85" i="1" s="1"/>
  <c r="M62" i="1"/>
  <c r="L62" i="1"/>
  <c r="K62" i="1"/>
  <c r="I62" i="1"/>
  <c r="H62" i="1"/>
  <c r="G62" i="1"/>
  <c r="E62" i="1"/>
  <c r="D62" i="1"/>
  <c r="C62" i="1"/>
  <c r="F61" i="1"/>
  <c r="N60" i="1"/>
  <c r="J60" i="1"/>
  <c r="F60" i="1"/>
  <c r="N59" i="1"/>
  <c r="J59" i="1"/>
  <c r="F59" i="1"/>
  <c r="N58" i="1"/>
  <c r="J58" i="1"/>
  <c r="F58" i="1"/>
  <c r="N57" i="1"/>
  <c r="J57" i="1"/>
  <c r="F57" i="1"/>
  <c r="N56" i="1"/>
  <c r="J56" i="1"/>
  <c r="F56" i="1"/>
  <c r="N55" i="1"/>
  <c r="J55" i="1"/>
  <c r="F55" i="1"/>
  <c r="F62" i="1" s="1"/>
  <c r="N54" i="1"/>
  <c r="N62" i="1" s="1"/>
  <c r="J54" i="1"/>
  <c r="J62" i="1" s="1"/>
  <c r="F54" i="1"/>
  <c r="G46" i="1"/>
  <c r="F46" i="1"/>
  <c r="C46" i="1"/>
  <c r="J42" i="1"/>
  <c r="J46" i="1" s="1"/>
  <c r="F42" i="1"/>
  <c r="K34" i="1"/>
  <c r="J34" i="1"/>
  <c r="G34" i="1"/>
  <c r="D34" i="1"/>
  <c r="C34" i="1"/>
  <c r="F32" i="1"/>
  <c r="F31" i="1"/>
  <c r="F30" i="1"/>
  <c r="F29" i="1"/>
  <c r="F34" i="1" s="1"/>
  <c r="N28" i="1"/>
  <c r="N34" i="1" s="1"/>
  <c r="J28" i="1"/>
  <c r="F28" i="1"/>
</calcChain>
</file>

<file path=xl/sharedStrings.xml><?xml version="1.0" encoding="utf-8"?>
<sst xmlns="http://schemas.openxmlformats.org/spreadsheetml/2006/main" count="861" uniqueCount="196">
  <si>
    <t>ЗАТВЕРДЖЕНО</t>
  </si>
  <si>
    <t>Наказ Міністерства фінансів України</t>
  </si>
  <si>
    <t>17 липня 2015 року N 648</t>
  </si>
  <si>
    <t>(у редакції наказу Міністерства фінансів України</t>
  </si>
  <si>
    <t>від 7 серпня 2019 року N 336)</t>
  </si>
  <si>
    <t>БЮДЖЕТНИЙ ЗАПИТ НА 2021 - 2023 РОКИ індивідуальний (Форма 2021-2)</t>
  </si>
  <si>
    <t>1. Фінансове управління Горішньоплавнівської міської ради Полтавської області</t>
  </si>
  <si>
    <t>05397114</t>
  </si>
  <si>
    <t xml:space="preserve">                   (найменування головного розпорядника коштів місцевого бюджету)</t>
  </si>
  <si>
    <t>(код Типової відомчої класифікації видатків та кредитування місцевого бюджету)</t>
  </si>
  <si>
    <t>(код за ЄДРПОУ)</t>
  </si>
  <si>
    <t>2. Фінансове управління Горішньоплавнівської міської ради Полтавської області</t>
  </si>
  <si>
    <t xml:space="preserve">                                            (найменування відповідального виконавця)</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</si>
  <si>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</si>
  <si>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 xml:space="preserve">3. </t>
  </si>
  <si>
    <t>0160</t>
  </si>
  <si>
    <t>0111</t>
  </si>
  <si>
    <t>Керівництво і управління у відповідній сфері у містах (місті Києві), селищах, селах,  територіальних громадах</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</si>
  <si>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</si>
  <si>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</si>
  <si>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</si>
  <si>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</si>
  <si>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(код бюджету)</t>
  </si>
  <si>
    <t>4. Мета та завдання бюджетної програми на 2021 - 2023 роки:</t>
  </si>
  <si>
    <t>1) мета бюджетної програми, строки її реалізації;</t>
  </si>
  <si>
    <t>Керівництво і управління у відповідній сфері. Строки реалізації  - постійно протягом 2021-2023 років</t>
  </si>
  <si>
    <t>2) завдання бюджетної програми;</t>
  </si>
  <si>
    <t>Завдання 1. Здійснення виконавчими органами міських (міст республіканського Автономної Республіки Крим та обласного значення) рад, районних у містах рад (у разі їх створення) наданих законодавством повноважень у відповідній сфері</t>
  </si>
  <si>
    <t>3) підстави реалізації бюджетної програми.</t>
  </si>
  <si>
    <t xml:space="preserve">Конституція України, Бюджетний кодекс України, проект Закону "Про державний бюджет на 2021 рік", Закон "Про місцеве самоврядування", Положення про фінансове управління Горішньоплавнівської міської ради Полтавської області, рішення обласної та міської ради,  проект рішення Горішньоплавнівської міської ради  "Про бюджет Горішньоплавнівської міської ТГна 2021 рік" </t>
  </si>
  <si>
    <t>5. Надходження для виконання бюджетної програми:</t>
  </si>
  <si>
    <t>1) надходження для виконання бюджетної програми у 2019 - 2021 роках:</t>
  </si>
  <si>
    <t>(грн)</t>
  </si>
  <si>
    <t>Код</t>
  </si>
  <si>
    <t>Найменування</t>
  </si>
  <si>
    <t>2019 рік (звіт)</t>
  </si>
  <si>
    <t>2020 рік (затверджено)</t>
  </si>
  <si>
    <t>2021 рік (проект)</t>
  </si>
  <si>
    <t>загальний фонд</t>
  </si>
  <si>
    <t>спеціальний фонд</t>
  </si>
  <si>
    <t>у тому числі бюджет розвитку</t>
  </si>
  <si>
    <t>разом
(3 + 4)</t>
  </si>
  <si>
    <t>разом
(7 + 8)</t>
  </si>
  <si>
    <t>разом
(11 + 12)</t>
  </si>
  <si>
    <t xml:space="preserve"> </t>
  </si>
  <si>
    <t>Надходження із загального фонду бюджету</t>
  </si>
  <si>
    <t>Х</t>
  </si>
  <si>
    <t>Власні надходження бюджетних установ (розписати за видами надходжень)</t>
  </si>
  <si>
    <t>Надходження бюджетних установ від реалізації в установленому порядку майна (крім нерухомого майна) </t>
  </si>
  <si>
    <t>Інші надходження спеціального фонду
(розписати за видами надходжень)</t>
  </si>
  <si>
    <t>Кошти, що передаються із загального фонду бюджету до бюджету розвитку (спеціального фонду)</t>
  </si>
  <si>
    <t>Повернення кредитів до бюджету</t>
  </si>
  <si>
    <t>УСЬОГО</t>
  </si>
  <si>
    <t>2) надходження для виконання бюджетної програми у 2021 - 2022 роках:</t>
  </si>
  <si>
    <t>2022 рік (прогноз)</t>
  </si>
  <si>
    <t>2023 рік (прогноз)</t>
  </si>
  <si>
    <t>Інші надходження спеціального фонду 
(розписати за видами надходжень)</t>
  </si>
  <si>
    <t>6. Витрати за кодами Економічної класифікації видатків / Класифікації кредитування бюджету:</t>
  </si>
  <si>
    <t>1) видатки за кодами Економічної класифікації видатків бюджету у 2019 - 2021 роках:</t>
  </si>
  <si>
    <t>Код Економічної класифікації видатків бюджету</t>
  </si>
  <si>
    <t>Заробітна плата</t>
  </si>
  <si>
    <t>Нарахування на оплату праці</t>
  </si>
  <si>
    <t>Предмети, матеріали, обладнання та інвентар</t>
  </si>
  <si>
    <t>Оплата послуг (крім комунальних)</t>
  </si>
  <si>
    <t>Видатки на відрядження</t>
  </si>
  <si>
    <t>Окремі заходи по реалізації державних (регіональних) програм, не віднесені до заходів розвитку</t>
  </si>
  <si>
    <t xml:space="preserve"> Інші поточні видатки</t>
  </si>
  <si>
    <t xml:space="preserve">Придбання обладнання і предметів довгострокового користування </t>
  </si>
  <si>
    <t>2) надання кредитів за кодами Класифікації кредитування бюджету у 2019 - 2021 роках:</t>
  </si>
  <si>
    <t>Код Класифікації кредитування бюджету</t>
  </si>
  <si>
    <t>3) видатки за кодами Економічної класифікації видатків бюджету у 2022 - 2023 роках:</t>
  </si>
  <si>
    <t>4) надання кредитів за кодами Класифікації кредитування бюджету у 2022 - 2023 роках:</t>
  </si>
  <si>
    <t>7. Витрати за напрямами використання бюджетних коштів:</t>
  </si>
  <si>
    <t>1) витрати за напрямами використання бюджетних коштів у 2019 - 2021 роках:</t>
  </si>
  <si>
    <t>N з/п</t>
  </si>
  <si>
    <t>Напрями використання бюджетних коштів</t>
  </si>
  <si>
    <t xml:space="preserve">Здійснення виконавчими органами міських (міст республіканського Автономної Республіки Крим та обласного значення) рад, районних у містах рад (у разі їх створення) наданих законодавством повноважень у відповідній сфері </t>
  </si>
  <si>
    <t>2) витрати за напрямами використання бюджетних коштів у 2022 - 2023 роках:</t>
  </si>
  <si>
    <t>N  з/п</t>
  </si>
  <si>
    <t>8. Результативні показники бюджетної програми:</t>
  </si>
  <si>
    <t>1) результативні показники бюджетної програми у 2019- 2021 роках:</t>
  </si>
  <si>
    <t>Показники</t>
  </si>
  <si>
    <t>Одиниця виміру</t>
  </si>
  <si>
    <t>Джерело інформації</t>
  </si>
  <si>
    <t>разом
(5 + 6)</t>
  </si>
  <si>
    <t>разом
(8 + 9)</t>
  </si>
  <si>
    <t>затрат</t>
  </si>
  <si>
    <t xml:space="preserve">кількість штатних одиниць, в т.ч.                     - посадових осіб місцевого самовряд.                                        - іншого персоналу </t>
  </si>
  <si>
    <t>од.</t>
  </si>
  <si>
    <t>штатний розпис</t>
  </si>
  <si>
    <t>14,5                            14                             0,5</t>
  </si>
  <si>
    <t>продукту</t>
  </si>
  <si>
    <t>кількість підготовлених рішень і розпоряджень, угод</t>
  </si>
  <si>
    <t>Проект рішення сессії  Горішньоплавнівської міської ради "Про затвердження плану роботи Горішньоплавнівської міської ради Полтавської області на 2021р" ,       довідка бюджетного відділу</t>
  </si>
  <si>
    <t>кількість бюджетних програм, що опрацьовуються</t>
  </si>
  <si>
    <t>Проект рішення сессії  Горішньоплавнівської міської ради "Про бюджет Горішньоплавнівської міської ТГ на 2021 рік", Додаток 3</t>
  </si>
  <si>
    <t>кількість довідок про зміни до розпису бюджету Горішньоплавніської міської ТГ</t>
  </si>
  <si>
    <t>АІС "Місцеві бюджети"</t>
  </si>
  <si>
    <t xml:space="preserve">кількість підготовлених розпоряджень на фінансування </t>
  </si>
  <si>
    <t xml:space="preserve">кількість підготовлених платіжних доручень, реєстрів юридичних та фінансових зобовязань </t>
  </si>
  <si>
    <t>ПК Фіндокументи, книга реєстрації платіжних доручень</t>
  </si>
  <si>
    <t>кількість проведених перевірок кошторисів головних розпорядників</t>
  </si>
  <si>
    <t>Наказ про перевірку кошторисів</t>
  </si>
  <si>
    <t>ефективності</t>
  </si>
  <si>
    <t xml:space="preserve">кількість підготовлених рішень і розпоряджень, угод на одного працівника </t>
  </si>
  <si>
    <t xml:space="preserve">довідка бюджетного відділу, штатний розпис </t>
  </si>
  <si>
    <t>кількість бюджетних програм, що опрацьовуються, на одного працівника</t>
  </si>
  <si>
    <t xml:space="preserve">Проект рішення сессії  Горішньоплавнівської міської ради "Про бюджет Горішньоплавнівської міської ТГ на 2021 рік", Додаток 3, штатний розпис </t>
  </si>
  <si>
    <t>кількість  довідок про зміни до розпису бюджету Горішньоплавніської міської ТГ на одного працівника</t>
  </si>
  <si>
    <t>АІС "Місцеві бюджети", штатний розпис</t>
  </si>
  <si>
    <t>кількість підготовлених розпоряджень на фінансування на одного працівника</t>
  </si>
  <si>
    <t>кількість підготовлених платіжних доручень, реєстрів юридичних та фінансових зобовязань  на одного працівника</t>
  </si>
  <si>
    <t>ПК Фіндокументи, книга реєстрації платіжних доручень, штатний розпис</t>
  </si>
  <si>
    <t>кількість проведених перевірок кошторисів головних розпорядників на одного працівника</t>
  </si>
  <si>
    <t>Наказ та довідки про перевірку, штатний розпис</t>
  </si>
  <si>
    <t xml:space="preserve">витрати на утримання однієї штатної одиниці </t>
  </si>
  <si>
    <t>тис.грн.</t>
  </si>
  <si>
    <t xml:space="preserve">розрахунок до кошторису і штатний розпис </t>
  </si>
  <si>
    <t>2) результативні показники бюджетної програми у 2022 - 2023 роках:</t>
  </si>
  <si>
    <t>Довідка бюджетного відділу</t>
  </si>
  <si>
    <t>кількість підготовлених розпоряджень на фінансування та платіжних доручень на одного працівника</t>
  </si>
  <si>
    <t>АІС "Місцеві бюджети", книга реєстрації платіжних доручень, штатний розпис</t>
  </si>
  <si>
    <t>9. Структура видатків на оплату праці:</t>
  </si>
  <si>
    <t>Обов'язкові виплати</t>
  </si>
  <si>
    <t>Стимулюючі доплати та надбавки</t>
  </si>
  <si>
    <t>Премії</t>
  </si>
  <si>
    <t>Матеріальна допомога</t>
  </si>
  <si>
    <t>у тому числі оплата праці штатних одиниць за загальним фондом, що враховані також у спеціальному фонді</t>
  </si>
  <si>
    <t>10. Чисельність зайнятих у бюджетних установах:</t>
  </si>
  <si>
    <t>Категорії працівників</t>
  </si>
  <si>
    <t>2020 рік (план)</t>
  </si>
  <si>
    <t>2021 рік</t>
  </si>
  <si>
    <t>2022 рік</t>
  </si>
  <si>
    <t>2023 рік</t>
  </si>
  <si>
    <t>затверджено</t>
  </si>
  <si>
    <t>фактично зайняті</t>
  </si>
  <si>
    <t>510 - Державні службовці</t>
  </si>
  <si>
    <t xml:space="preserve">537 - Обслуговуючий персонал </t>
  </si>
  <si>
    <t>з них: штатні одиниці за загальним фондом, що враховані також у спеціальному фонді</t>
  </si>
  <si>
    <t>11. Місцеві/регіональні програми, які виконуються в межах бюджетної програми:</t>
  </si>
  <si>
    <t>1) місцеві/регіональні програми, які виконуються в межах бюджетної програми у 2019 - 2021 роках:</t>
  </si>
  <si>
    <t>Найменування місцевої/регіональної програми</t>
  </si>
  <si>
    <t>Коли та яким документом затверджена</t>
  </si>
  <si>
    <t>разом
(4 + 5)</t>
  </si>
  <si>
    <t>разом
(10 + 11)</t>
  </si>
  <si>
    <t>2) місцеві/регіональні програми, які виконуються в межах бюджетної програми у 2022 - 2023 роках:</t>
  </si>
  <si>
    <t>12. Об'єкти, які виконуються в межах бюджетної програми за рахунок коштів бюджету розвитку у 2019 - 2023 роках:</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</si>
  <si>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</si>
  <si>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</si>
  <si>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</si>
  <si>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спеціальний фонд (бюджет розвитку)</t>
  </si>
  <si>
    <t>рівень будівельної готовності об'єкта на кінець бюджетного періоду, %</t>
  </si>
  <si>
    <t>13. Аналіз результатів, досягнутих внаслідок використання коштів загального фонду бюджету у 2019 році, очікувані результати у 2020 році, обґрунтування необхідності передбачення витрат на 2021 - 2023 роки.</t>
  </si>
  <si>
    <t>Фінансове управління Горішньоплавнівської міської ради Полтавської області є юридичною особою, має самостійний баланс та утримується за рахунок коштів міського бюджету. Фінансове управління здійснює реалізацію державної фінансової та бюджетної політики на території м.Горішні Плавні та управління бюджетним процесом міста.Заплановані обсяги видатків на 2021 рік за даною програмою визначені на підставі розрахунків до кошторису та відповідають потребам установи. Не проведення видатків за даною програмою приведе до зупинення бюджетного процесу у м.Горішніх Плавнях.</t>
  </si>
  <si>
    <t>14. Бюджетні зобов'язання у 2019 - 2021 роках:</t>
  </si>
  <si>
    <t>1) кредиторська заборгованість місцевого бюджету у 2019 році:</t>
  </si>
  <si>
    <t>Код Економічної класифікації видатків бюджету / код Класифікації кредитування бюджету</t>
  </si>
  <si>
    <t>Затверджено з урахуванням змін</t>
  </si>
  <si>
    <t>Касові видатки /  надання кредитів</t>
  </si>
  <si>
    <t>Кредитор-ська заборгованість на початок минулого бюджетного періоду</t>
  </si>
  <si>
    <t>Кредитор-ська заборгованість на кінець минулого бюджетного періоду</t>
  </si>
  <si>
    <t>Зміна кредиторської заборгованості 
(6 - 5)</t>
  </si>
  <si>
    <t>Погашено кредиторську заборгованість за рахунок коштів</t>
  </si>
  <si>
    <t>Бюджетні зобов'язання 
 (4 + 6)</t>
  </si>
  <si>
    <t>загального фонду</t>
  </si>
  <si>
    <t>спеціального фонду</t>
  </si>
  <si>
    <t>Предмети, матеріали, обладнання та інвентар (власні надходження)</t>
  </si>
  <si>
    <t>2) кредиторська заборгованість місцевого бюджету у 2020 - 2021 роках:</t>
  </si>
  <si>
    <t>Код Еконо-мічної класифікації видатків бюджету / код Класифікації кредитування бюджету</t>
  </si>
  <si>
    <t>2020 рік</t>
  </si>
  <si>
    <t>затверджені призначення</t>
  </si>
  <si>
    <t>кредиторська заборгованість на початок поточного бюджетного періоду</t>
  </si>
  <si>
    <t>планується погасити кредиторську заборгованість за рахунок коштів</t>
  </si>
  <si>
    <t>очікуваний обсяг взяття поточних зобов'язань 
(3 - 5)</t>
  </si>
  <si>
    <t>граничний обсяг</t>
  </si>
  <si>
    <t>можлива кредиторська заборгованість на початок планового бюджетного періоду 
 (4 - 5 - 6)</t>
  </si>
  <si>
    <t>очікуваний обсяг взяття поточних зобов'язань
(8 - 10)</t>
  </si>
  <si>
    <t>3) дебіторська заборгованість у 2019 - 2020 роках:</t>
  </si>
  <si>
    <t>Касові видатки / надання кредитів</t>
  </si>
  <si>
    <t>Дебіторська заборгованість на 01.01.2019</t>
  </si>
  <si>
    <t>Дебіторська заборгованість на 01.01.2020</t>
  </si>
  <si>
    <t>Очікувана дебіторська заборгованість на 01.01.2021</t>
  </si>
  <si>
    <t>Причини виникнення заборгованості</t>
  </si>
  <si>
    <t>Вжиті заходи щодо погашення заборгованості</t>
  </si>
  <si>
    <t>Витрати майбутніх періодів (передплата на 2021 рік)</t>
  </si>
  <si>
    <t>Списання щомісяно протягом 2019-2020 року витрат майбутніх періодів на видатки</t>
  </si>
  <si>
    <t>4) аналіз управління бюджетними зобов'язаннями та пропозиції щодо упорядкування бюджетних зобов'язань у 2021 році.</t>
  </si>
  <si>
    <t>У 2019-2020 роках бюджетні зобов"язання за всіма КЕКВ були взяті в межах затверджених бюджетних призначень. Кредиторська заборгованість на 01.01.2019р  та на 01.01.2020р відсутня. Дебіторська заборгованість на  01.01.2019р в сумі 14794,28 грн. та на 01.01.2020 в сумі 18256,57 грн. виникла через  відображення в обліку передплати періодичних видань на наступний рік як витрат майбутніх періодів. Заборгованість списана на видатки щомісячно протягом 2019 та 2020  року. Упорядковувати зобов"язання у 2021 році немає потреби, тому що фінансвое управління чітко дотримується Порядку взяття та обліку зобов"язань і своїми діями не створює умов для виникнення дебіторської та кредиторської заборгованості.</t>
  </si>
  <si>
    <t>15. Підстави та обґрунтування видатків спеціального фонду на 2021 рік та на 2022 - 2023 роки за рахунок надходжень до спеціального фонду, аналіз результатів, досягнутих внаслідок використання коштів спеціального фонду бюджету у 2019 році, та очікувані результати у 2020 році.</t>
  </si>
  <si>
    <t>Кошти за іншими надходженнями спеціального фонду в 2019-2020р не планувались та на 2021-2023 роки не плануються.</t>
  </si>
  <si>
    <t>Начальник фінуправління</t>
  </si>
  <si>
    <t>Говорун А.І.</t>
  </si>
  <si>
    <t>(підпис)</t>
  </si>
  <si>
    <t>(прізвище та ініціали)</t>
  </si>
  <si>
    <t>Головний бухгалтер</t>
  </si>
  <si>
    <t>Денисова С.Д.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</si>
</sst>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theme="1"/>
      <name val="Calibri"/>
      <family val="2"/>
      <charset val="204"/>
      <scheme val="minor"/>
    </font>
    <font>
      <sz val="9"/>
      <color theme="1"/>
      <name val="Times New Roman"/>
      <family val="1"/>
      <charset val="204"/>
    </font>
    <font>
      <b/>
      <sz val="11"/>
      <color theme="1"/>
      <name val="Times New Roman"/>
      <family val="1"/>
      <charset val="204"/>
    </font>
    <font>
      <sz val="11"/>
      <color theme="1"/>
      <name val="Times New Roman"/>
      <family val="1"/>
      <charset val="204"/>
    </font>
    <font>
      <sz val="8"/>
      <color theme="1"/>
      <name val="Times New Roman"/>
      <family val="1"/>
      <charset val="204"/>
    </font>
    <font>
      <sz val="10"/>
      <color theme="1"/>
      <name val="Times New Roman"/>
      <family val="1"/>
      <charset val="204"/>
    </font>
    <font>
      <b/>
      <sz val="8"/>
      <color theme="1"/>
      <name val="Times New Roman"/>
      <family val="1"/>
      <charset val="204"/>
    </font>
  </fonts>
  <fills count="2">
    <fill>
      <patternFill patternType="none"/>
    </fill>
    <fill>
      <patternFill patternType="gray125"/>
    </fill>
  </fills>
  <borders count="8">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7">
    <xf numFmtId="0" fontId="0" fillId="0" borderId="0" xfId="0"/>
    <xf numFmtId="0" fontId="1" fillId="0" borderId="0" xfId="0" applyFont="1"/>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xf numFmtId="0" fontId="2" fillId="0" borderId="1" xfId="0" applyFont="1" applyBorder="1" applyAlignment="1">
      <alignment vertical="center" wrapText="1"/>
    </xf>
    <xf numFmtId="0" fontId="2" fillId="0" borderId="0" xfId="0" applyFont="1" applyBorder="1" applyAlignment="1">
      <alignment vertic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4" fillId="0" borderId="2" xfId="0" applyFont="1" applyBorder="1" applyAlignment="1">
      <alignment horizontal="center" vertical="top" wrapText="1"/>
    </xf>
    <xf numFmtId="0" fontId="4" fillId="0" borderId="0" xfId="0" applyFont="1" applyBorder="1" applyAlignment="1">
      <alignment vertical="top" wrapText="1"/>
    </xf>
    <xf numFmtId="0" fontId="1" fillId="0" borderId="0" xfId="0" applyFont="1" applyAlignment="1">
      <alignment horizontal="center" vertical="top" wrapText="1"/>
    </xf>
    <xf numFmtId="0" fontId="3" fillId="0" borderId="0" xfId="0" applyFont="1" applyAlignment="1">
      <alignment horizontal="center" vertical="top"/>
    </xf>
    <xf numFmtId="0" fontId="2" fillId="0" borderId="1" xfId="0" applyFont="1" applyBorder="1" applyAlignment="1">
      <alignment vertical="top" wrapText="1"/>
    </xf>
    <xf numFmtId="0" fontId="2" fillId="0" borderId="0" xfId="0" applyFont="1" applyBorder="1" applyAlignment="1">
      <alignment vertical="top" wrapText="1"/>
    </xf>
    <xf numFmtId="0" fontId="2" fillId="0" borderId="1" xfId="0" applyFont="1" applyBorder="1" applyAlignment="1">
      <alignment horizontal="center" vertical="top" wrapText="1"/>
    </xf>
    <xf numFmtId="0" fontId="4" fillId="0" borderId="0" xfId="0" applyFont="1" applyAlignment="1">
      <alignment horizontal="center" vertical="top" wrapText="1"/>
    </xf>
    <xf numFmtId="0" fontId="2" fillId="0" borderId="0" xfId="0" applyFont="1" applyBorder="1" applyAlignment="1">
      <alignment wrapText="1"/>
    </xf>
    <xf numFmtId="0" fontId="2" fillId="0" borderId="1" xfId="0" applyFont="1" applyBorder="1" applyAlignment="1">
      <alignment horizontal="center" wrapText="1"/>
    </xf>
    <xf numFmtId="49" fontId="2" fillId="0" borderId="1" xfId="0" applyNumberFormat="1" applyFont="1" applyBorder="1" applyAlignment="1">
      <alignment horizontal="center" wrapText="1"/>
    </xf>
    <xf numFmtId="0" fontId="2" fillId="0" borderId="1" xfId="0" applyFont="1" applyBorder="1" applyAlignment="1">
      <alignment horizontal="center" wrapText="1"/>
    </xf>
    <xf numFmtId="0" fontId="2" fillId="0" borderId="0" xfId="0" applyFont="1" applyAlignment="1">
      <alignment wrapText="1"/>
    </xf>
    <xf numFmtId="0" fontId="4" fillId="0" borderId="0" xfId="0" applyFont="1" applyBorder="1" applyAlignment="1">
      <alignment horizontal="center" vertical="top" wrapText="1"/>
    </xf>
    <xf numFmtId="0" fontId="4" fillId="0" borderId="0" xfId="0" applyFont="1" applyBorder="1" applyAlignment="1">
      <alignment horizontal="center" vertical="top" wrapText="1"/>
    </xf>
    <xf numFmtId="0" fontId="4"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wrapText="1"/>
    </xf>
    <xf numFmtId="0" fontId="2" fillId="0" borderId="0" xfId="0" applyFont="1" applyAlignment="1">
      <alignment vertical="center" wrapText="1"/>
    </xf>
    <xf numFmtId="0" fontId="2"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horizontal="center" vertical="center" wrapText="1"/>
    </xf>
    <xf numFmtId="0" fontId="2" fillId="0" borderId="0" xfId="0" applyFont="1" applyAlignment="1">
      <alignment horizontal="left" vertical="center" wrapText="1"/>
    </xf>
    <xf numFmtId="0" fontId="3" fillId="0" borderId="3" xfId="0" applyFont="1" applyBorder="1" applyAlignment="1">
      <alignment horizontal="left" vertical="center" wrapText="1"/>
    </xf>
    <xf numFmtId="1" fontId="3" fillId="0" borderId="3" xfId="0" applyNumberFormat="1" applyFont="1" applyBorder="1" applyAlignment="1">
      <alignment horizontal="center" vertical="center" wrapText="1"/>
    </xf>
    <xf numFmtId="1" fontId="2" fillId="0" borderId="3"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wrapText="1"/>
    </xf>
    <xf numFmtId="0" fontId="3" fillId="0" borderId="3" xfId="0"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3" xfId="0" applyFont="1" applyBorder="1" applyAlignment="1">
      <alignment horizontal="center" vertical="center" wrapText="1"/>
    </xf>
    <xf numFmtId="0" fontId="1" fillId="0" borderId="0"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1"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left" vertical="top" wrapText="1"/>
    </xf>
    <xf numFmtId="0" fontId="3" fillId="0" borderId="0" xfId="0" applyFont="1" applyFill="1" applyAlignment="1">
      <alignment vertical="center" wrapText="1"/>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1" xfId="0" applyFont="1" applyBorder="1"/>
    <xf numFmtId="0" fontId="2" fillId="0" borderId="1" xfId="0" applyFont="1" applyBorder="1" applyAlignment="1">
      <alignment horizontal="center"/>
    </xf>
    <xf numFmtId="0" fontId="6" fillId="0" borderId="0" xfId="0" applyFont="1" applyAlignment="1">
      <alignment horizontal="left" vertical="center" wrapText="1"/>
    </xf>
    <xf numFmtId="0" fontId="4" fillId="0" borderId="0" xfId="0" applyFont="1" applyAlignment="1">
      <alignment horizontal="left"/>
    </xf>
    <xf numFmtId="0" fontId="4" fillId="0" borderId="2" xfId="0" applyFont="1" applyBorder="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7"/>
  <sheetViews>
    <sheetView tabSelected="1" workbookViewId="0">
      <selection sqref="A1:XFD1048576"/>
    </sheetView>
  </sheetViews>
  <sheetFormatPr defaultRowHeight="15" x14ac:dyDescent="0.25"/>
  <cols>
    <col min="1" max="1" width="11.7109375" style="4" customWidth="1"/>
    <col min="2" max="2" width="35.7109375" style="4" customWidth="1"/>
    <col min="3" max="3" width="11.28515625" style="4" customWidth="1"/>
    <col min="4" max="4" width="16.42578125" style="4" customWidth="1"/>
    <col min="5" max="9" width="11.28515625" style="4" customWidth="1"/>
    <col min="10" max="10" width="11.7109375" style="4" customWidth="1"/>
    <col min="11" max="12" width="11.28515625" style="4" customWidth="1"/>
    <col min="13" max="13" width="9.42578125" style="4" customWidth="1"/>
    <col min="14" max="14" width="8.7109375" style="4" customWidth="1"/>
    <col min="15" max="15" width="8" style="4" customWidth="1"/>
    <col min="16" max="16" width="9" style="4" customWidth="1"/>
    <col min="17" max="256" width="9.140625" style="4"/>
    <col min="257" max="257" width="11.7109375" style="4" customWidth="1"/>
    <col min="258" max="258" width="35.7109375" style="4" customWidth="1"/>
    <col min="259" max="259" width="11.28515625" style="4" customWidth="1"/>
    <col min="260" max="260" width="16.42578125" style="4" customWidth="1"/>
    <col min="261" max="265" width="11.28515625" style="4" customWidth="1"/>
    <col min="266" max="266" width="11.7109375" style="4" customWidth="1"/>
    <col min="267" max="268" width="11.28515625" style="4" customWidth="1"/>
    <col min="269" max="269" width="9.42578125" style="4" customWidth="1"/>
    <col min="270" max="270" width="8.7109375" style="4" customWidth="1"/>
    <col min="271" max="271" width="8" style="4" customWidth="1"/>
    <col min="272" max="272" width="9" style="4" customWidth="1"/>
    <col min="273" max="512" width="9.140625" style="4"/>
    <col min="513" max="513" width="11.7109375" style="4" customWidth="1"/>
    <col min="514" max="514" width="35.7109375" style="4" customWidth="1"/>
    <col min="515" max="515" width="11.28515625" style="4" customWidth="1"/>
    <col min="516" max="516" width="16.42578125" style="4" customWidth="1"/>
    <col min="517" max="521" width="11.28515625" style="4" customWidth="1"/>
    <col min="522" max="522" width="11.7109375" style="4" customWidth="1"/>
    <col min="523" max="524" width="11.28515625" style="4" customWidth="1"/>
    <col min="525" max="525" width="9.42578125" style="4" customWidth="1"/>
    <col min="526" max="526" width="8.7109375" style="4" customWidth="1"/>
    <col min="527" max="527" width="8" style="4" customWidth="1"/>
    <col min="528" max="528" width="9" style="4" customWidth="1"/>
    <col min="529" max="768" width="9.140625" style="4"/>
    <col min="769" max="769" width="11.7109375" style="4" customWidth="1"/>
    <col min="770" max="770" width="35.7109375" style="4" customWidth="1"/>
    <col min="771" max="771" width="11.28515625" style="4" customWidth="1"/>
    <col min="772" max="772" width="16.42578125" style="4" customWidth="1"/>
    <col min="773" max="777" width="11.28515625" style="4" customWidth="1"/>
    <col min="778" max="778" width="11.7109375" style="4" customWidth="1"/>
    <col min="779" max="780" width="11.28515625" style="4" customWidth="1"/>
    <col min="781" max="781" width="9.42578125" style="4" customWidth="1"/>
    <col min="782" max="782" width="8.7109375" style="4" customWidth="1"/>
    <col min="783" max="783" width="8" style="4" customWidth="1"/>
    <col min="784" max="784" width="9" style="4" customWidth="1"/>
    <col min="785" max="1024" width="9.140625" style="4"/>
    <col min="1025" max="1025" width="11.7109375" style="4" customWidth="1"/>
    <col min="1026" max="1026" width="35.7109375" style="4" customWidth="1"/>
    <col min="1027" max="1027" width="11.28515625" style="4" customWidth="1"/>
    <col min="1028" max="1028" width="16.42578125" style="4" customWidth="1"/>
    <col min="1029" max="1033" width="11.28515625" style="4" customWidth="1"/>
    <col min="1034" max="1034" width="11.7109375" style="4" customWidth="1"/>
    <col min="1035" max="1036" width="11.28515625" style="4" customWidth="1"/>
    <col min="1037" max="1037" width="9.42578125" style="4" customWidth="1"/>
    <col min="1038" max="1038" width="8.7109375" style="4" customWidth="1"/>
    <col min="1039" max="1039" width="8" style="4" customWidth="1"/>
    <col min="1040" max="1040" width="9" style="4" customWidth="1"/>
    <col min="1041" max="1280" width="9.140625" style="4"/>
    <col min="1281" max="1281" width="11.7109375" style="4" customWidth="1"/>
    <col min="1282" max="1282" width="35.7109375" style="4" customWidth="1"/>
    <col min="1283" max="1283" width="11.28515625" style="4" customWidth="1"/>
    <col min="1284" max="1284" width="16.42578125" style="4" customWidth="1"/>
    <col min="1285" max="1289" width="11.28515625" style="4" customWidth="1"/>
    <col min="1290" max="1290" width="11.7109375" style="4" customWidth="1"/>
    <col min="1291" max="1292" width="11.28515625" style="4" customWidth="1"/>
    <col min="1293" max="1293" width="9.42578125" style="4" customWidth="1"/>
    <col min="1294" max="1294" width="8.7109375" style="4" customWidth="1"/>
    <col min="1295" max="1295" width="8" style="4" customWidth="1"/>
    <col min="1296" max="1296" width="9" style="4" customWidth="1"/>
    <col min="1297" max="1536" width="9.140625" style="4"/>
    <col min="1537" max="1537" width="11.7109375" style="4" customWidth="1"/>
    <col min="1538" max="1538" width="35.7109375" style="4" customWidth="1"/>
    <col min="1539" max="1539" width="11.28515625" style="4" customWidth="1"/>
    <col min="1540" max="1540" width="16.42578125" style="4" customWidth="1"/>
    <col min="1541" max="1545" width="11.28515625" style="4" customWidth="1"/>
    <col min="1546" max="1546" width="11.7109375" style="4" customWidth="1"/>
    <col min="1547" max="1548" width="11.28515625" style="4" customWidth="1"/>
    <col min="1549" max="1549" width="9.42578125" style="4" customWidth="1"/>
    <col min="1550" max="1550" width="8.7109375" style="4" customWidth="1"/>
    <col min="1551" max="1551" width="8" style="4" customWidth="1"/>
    <col min="1552" max="1552" width="9" style="4" customWidth="1"/>
    <col min="1553" max="1792" width="9.140625" style="4"/>
    <col min="1793" max="1793" width="11.7109375" style="4" customWidth="1"/>
    <col min="1794" max="1794" width="35.7109375" style="4" customWidth="1"/>
    <col min="1795" max="1795" width="11.28515625" style="4" customWidth="1"/>
    <col min="1796" max="1796" width="16.42578125" style="4" customWidth="1"/>
    <col min="1797" max="1801" width="11.28515625" style="4" customWidth="1"/>
    <col min="1802" max="1802" width="11.7109375" style="4" customWidth="1"/>
    <col min="1803" max="1804" width="11.28515625" style="4" customWidth="1"/>
    <col min="1805" max="1805" width="9.42578125" style="4" customWidth="1"/>
    <col min="1806" max="1806" width="8.7109375" style="4" customWidth="1"/>
    <col min="1807" max="1807" width="8" style="4" customWidth="1"/>
    <col min="1808" max="1808" width="9" style="4" customWidth="1"/>
    <col min="1809" max="2048" width="9.140625" style="4"/>
    <col min="2049" max="2049" width="11.7109375" style="4" customWidth="1"/>
    <col min="2050" max="2050" width="35.7109375" style="4" customWidth="1"/>
    <col min="2051" max="2051" width="11.28515625" style="4" customWidth="1"/>
    <col min="2052" max="2052" width="16.42578125" style="4" customWidth="1"/>
    <col min="2053" max="2057" width="11.28515625" style="4" customWidth="1"/>
    <col min="2058" max="2058" width="11.7109375" style="4" customWidth="1"/>
    <col min="2059" max="2060" width="11.28515625" style="4" customWidth="1"/>
    <col min="2061" max="2061" width="9.42578125" style="4" customWidth="1"/>
    <col min="2062" max="2062" width="8.7109375" style="4" customWidth="1"/>
    <col min="2063" max="2063" width="8" style="4" customWidth="1"/>
    <col min="2064" max="2064" width="9" style="4" customWidth="1"/>
    <col min="2065" max="2304" width="9.140625" style="4"/>
    <col min="2305" max="2305" width="11.7109375" style="4" customWidth="1"/>
    <col min="2306" max="2306" width="35.7109375" style="4" customWidth="1"/>
    <col min="2307" max="2307" width="11.28515625" style="4" customWidth="1"/>
    <col min="2308" max="2308" width="16.42578125" style="4" customWidth="1"/>
    <col min="2309" max="2313" width="11.28515625" style="4" customWidth="1"/>
    <col min="2314" max="2314" width="11.7109375" style="4" customWidth="1"/>
    <col min="2315" max="2316" width="11.28515625" style="4" customWidth="1"/>
    <col min="2317" max="2317" width="9.42578125" style="4" customWidth="1"/>
    <col min="2318" max="2318" width="8.7109375" style="4" customWidth="1"/>
    <col min="2319" max="2319" width="8" style="4" customWidth="1"/>
    <col min="2320" max="2320" width="9" style="4" customWidth="1"/>
    <col min="2321" max="2560" width="9.140625" style="4"/>
    <col min="2561" max="2561" width="11.7109375" style="4" customWidth="1"/>
    <col min="2562" max="2562" width="35.7109375" style="4" customWidth="1"/>
    <col min="2563" max="2563" width="11.28515625" style="4" customWidth="1"/>
    <col min="2564" max="2564" width="16.42578125" style="4" customWidth="1"/>
    <col min="2565" max="2569" width="11.28515625" style="4" customWidth="1"/>
    <col min="2570" max="2570" width="11.7109375" style="4" customWidth="1"/>
    <col min="2571" max="2572" width="11.28515625" style="4" customWidth="1"/>
    <col min="2573" max="2573" width="9.42578125" style="4" customWidth="1"/>
    <col min="2574" max="2574" width="8.7109375" style="4" customWidth="1"/>
    <col min="2575" max="2575" width="8" style="4" customWidth="1"/>
    <col min="2576" max="2576" width="9" style="4" customWidth="1"/>
    <col min="2577" max="2816" width="9.140625" style="4"/>
    <col min="2817" max="2817" width="11.7109375" style="4" customWidth="1"/>
    <col min="2818" max="2818" width="35.7109375" style="4" customWidth="1"/>
    <col min="2819" max="2819" width="11.28515625" style="4" customWidth="1"/>
    <col min="2820" max="2820" width="16.42578125" style="4" customWidth="1"/>
    <col min="2821" max="2825" width="11.28515625" style="4" customWidth="1"/>
    <col min="2826" max="2826" width="11.7109375" style="4" customWidth="1"/>
    <col min="2827" max="2828" width="11.28515625" style="4" customWidth="1"/>
    <col min="2829" max="2829" width="9.42578125" style="4" customWidth="1"/>
    <col min="2830" max="2830" width="8.7109375" style="4" customWidth="1"/>
    <col min="2831" max="2831" width="8" style="4" customWidth="1"/>
    <col min="2832" max="2832" width="9" style="4" customWidth="1"/>
    <col min="2833" max="3072" width="9.140625" style="4"/>
    <col min="3073" max="3073" width="11.7109375" style="4" customWidth="1"/>
    <col min="3074" max="3074" width="35.7109375" style="4" customWidth="1"/>
    <col min="3075" max="3075" width="11.28515625" style="4" customWidth="1"/>
    <col min="3076" max="3076" width="16.42578125" style="4" customWidth="1"/>
    <col min="3077" max="3081" width="11.28515625" style="4" customWidth="1"/>
    <col min="3082" max="3082" width="11.7109375" style="4" customWidth="1"/>
    <col min="3083" max="3084" width="11.28515625" style="4" customWidth="1"/>
    <col min="3085" max="3085" width="9.42578125" style="4" customWidth="1"/>
    <col min="3086" max="3086" width="8.7109375" style="4" customWidth="1"/>
    <col min="3087" max="3087" width="8" style="4" customWidth="1"/>
    <col min="3088" max="3088" width="9" style="4" customWidth="1"/>
    <col min="3089" max="3328" width="9.140625" style="4"/>
    <col min="3329" max="3329" width="11.7109375" style="4" customWidth="1"/>
    <col min="3330" max="3330" width="35.7109375" style="4" customWidth="1"/>
    <col min="3331" max="3331" width="11.28515625" style="4" customWidth="1"/>
    <col min="3332" max="3332" width="16.42578125" style="4" customWidth="1"/>
    <col min="3333" max="3337" width="11.28515625" style="4" customWidth="1"/>
    <col min="3338" max="3338" width="11.7109375" style="4" customWidth="1"/>
    <col min="3339" max="3340" width="11.28515625" style="4" customWidth="1"/>
    <col min="3341" max="3341" width="9.42578125" style="4" customWidth="1"/>
    <col min="3342" max="3342" width="8.7109375" style="4" customWidth="1"/>
    <col min="3343" max="3343" width="8" style="4" customWidth="1"/>
    <col min="3344" max="3344" width="9" style="4" customWidth="1"/>
    <col min="3345" max="3584" width="9.140625" style="4"/>
    <col min="3585" max="3585" width="11.7109375" style="4" customWidth="1"/>
    <col min="3586" max="3586" width="35.7109375" style="4" customWidth="1"/>
    <col min="3587" max="3587" width="11.28515625" style="4" customWidth="1"/>
    <col min="3588" max="3588" width="16.42578125" style="4" customWidth="1"/>
    <col min="3589" max="3593" width="11.28515625" style="4" customWidth="1"/>
    <col min="3594" max="3594" width="11.7109375" style="4" customWidth="1"/>
    <col min="3595" max="3596" width="11.28515625" style="4" customWidth="1"/>
    <col min="3597" max="3597" width="9.42578125" style="4" customWidth="1"/>
    <col min="3598" max="3598" width="8.7109375" style="4" customWidth="1"/>
    <col min="3599" max="3599" width="8" style="4" customWidth="1"/>
    <col min="3600" max="3600" width="9" style="4" customWidth="1"/>
    <col min="3601" max="3840" width="9.140625" style="4"/>
    <col min="3841" max="3841" width="11.7109375" style="4" customWidth="1"/>
    <col min="3842" max="3842" width="35.7109375" style="4" customWidth="1"/>
    <col min="3843" max="3843" width="11.28515625" style="4" customWidth="1"/>
    <col min="3844" max="3844" width="16.42578125" style="4" customWidth="1"/>
    <col min="3845" max="3849" width="11.28515625" style="4" customWidth="1"/>
    <col min="3850" max="3850" width="11.7109375" style="4" customWidth="1"/>
    <col min="3851" max="3852" width="11.28515625" style="4" customWidth="1"/>
    <col min="3853" max="3853" width="9.42578125" style="4" customWidth="1"/>
    <col min="3854" max="3854" width="8.7109375" style="4" customWidth="1"/>
    <col min="3855" max="3855" width="8" style="4" customWidth="1"/>
    <col min="3856" max="3856" width="9" style="4" customWidth="1"/>
    <col min="3857" max="4096" width="9.140625" style="4"/>
    <col min="4097" max="4097" width="11.7109375" style="4" customWidth="1"/>
    <col min="4098" max="4098" width="35.7109375" style="4" customWidth="1"/>
    <col min="4099" max="4099" width="11.28515625" style="4" customWidth="1"/>
    <col min="4100" max="4100" width="16.42578125" style="4" customWidth="1"/>
    <col min="4101" max="4105" width="11.28515625" style="4" customWidth="1"/>
    <col min="4106" max="4106" width="11.7109375" style="4" customWidth="1"/>
    <col min="4107" max="4108" width="11.28515625" style="4" customWidth="1"/>
    <col min="4109" max="4109" width="9.42578125" style="4" customWidth="1"/>
    <col min="4110" max="4110" width="8.7109375" style="4" customWidth="1"/>
    <col min="4111" max="4111" width="8" style="4" customWidth="1"/>
    <col min="4112" max="4112" width="9" style="4" customWidth="1"/>
    <col min="4113" max="4352" width="9.140625" style="4"/>
    <col min="4353" max="4353" width="11.7109375" style="4" customWidth="1"/>
    <col min="4354" max="4354" width="35.7109375" style="4" customWidth="1"/>
    <col min="4355" max="4355" width="11.28515625" style="4" customWidth="1"/>
    <col min="4356" max="4356" width="16.42578125" style="4" customWidth="1"/>
    <col min="4357" max="4361" width="11.28515625" style="4" customWidth="1"/>
    <col min="4362" max="4362" width="11.7109375" style="4" customWidth="1"/>
    <col min="4363" max="4364" width="11.28515625" style="4" customWidth="1"/>
    <col min="4365" max="4365" width="9.42578125" style="4" customWidth="1"/>
    <col min="4366" max="4366" width="8.7109375" style="4" customWidth="1"/>
    <col min="4367" max="4367" width="8" style="4" customWidth="1"/>
    <col min="4368" max="4368" width="9" style="4" customWidth="1"/>
    <col min="4369" max="4608" width="9.140625" style="4"/>
    <col min="4609" max="4609" width="11.7109375" style="4" customWidth="1"/>
    <col min="4610" max="4610" width="35.7109375" style="4" customWidth="1"/>
    <col min="4611" max="4611" width="11.28515625" style="4" customWidth="1"/>
    <col min="4612" max="4612" width="16.42578125" style="4" customWidth="1"/>
    <col min="4613" max="4617" width="11.28515625" style="4" customWidth="1"/>
    <col min="4618" max="4618" width="11.7109375" style="4" customWidth="1"/>
    <col min="4619" max="4620" width="11.28515625" style="4" customWidth="1"/>
    <col min="4621" max="4621" width="9.42578125" style="4" customWidth="1"/>
    <col min="4622" max="4622" width="8.7109375" style="4" customWidth="1"/>
    <col min="4623" max="4623" width="8" style="4" customWidth="1"/>
    <col min="4624" max="4624" width="9" style="4" customWidth="1"/>
    <col min="4625" max="4864" width="9.140625" style="4"/>
    <col min="4865" max="4865" width="11.7109375" style="4" customWidth="1"/>
    <col min="4866" max="4866" width="35.7109375" style="4" customWidth="1"/>
    <col min="4867" max="4867" width="11.28515625" style="4" customWidth="1"/>
    <col min="4868" max="4868" width="16.42578125" style="4" customWidth="1"/>
    <col min="4869" max="4873" width="11.28515625" style="4" customWidth="1"/>
    <col min="4874" max="4874" width="11.7109375" style="4" customWidth="1"/>
    <col min="4875" max="4876" width="11.28515625" style="4" customWidth="1"/>
    <col min="4877" max="4877" width="9.42578125" style="4" customWidth="1"/>
    <col min="4878" max="4878" width="8.7109375" style="4" customWidth="1"/>
    <col min="4879" max="4879" width="8" style="4" customWidth="1"/>
    <col min="4880" max="4880" width="9" style="4" customWidth="1"/>
    <col min="4881" max="5120" width="9.140625" style="4"/>
    <col min="5121" max="5121" width="11.7109375" style="4" customWidth="1"/>
    <col min="5122" max="5122" width="35.7109375" style="4" customWidth="1"/>
    <col min="5123" max="5123" width="11.28515625" style="4" customWidth="1"/>
    <col min="5124" max="5124" width="16.42578125" style="4" customWidth="1"/>
    <col min="5125" max="5129" width="11.28515625" style="4" customWidth="1"/>
    <col min="5130" max="5130" width="11.7109375" style="4" customWidth="1"/>
    <col min="5131" max="5132" width="11.28515625" style="4" customWidth="1"/>
    <col min="5133" max="5133" width="9.42578125" style="4" customWidth="1"/>
    <col min="5134" max="5134" width="8.7109375" style="4" customWidth="1"/>
    <col min="5135" max="5135" width="8" style="4" customWidth="1"/>
    <col min="5136" max="5136" width="9" style="4" customWidth="1"/>
    <col min="5137" max="5376" width="9.140625" style="4"/>
    <col min="5377" max="5377" width="11.7109375" style="4" customWidth="1"/>
    <col min="5378" max="5378" width="35.7109375" style="4" customWidth="1"/>
    <col min="5379" max="5379" width="11.28515625" style="4" customWidth="1"/>
    <col min="5380" max="5380" width="16.42578125" style="4" customWidth="1"/>
    <col min="5381" max="5385" width="11.28515625" style="4" customWidth="1"/>
    <col min="5386" max="5386" width="11.7109375" style="4" customWidth="1"/>
    <col min="5387" max="5388" width="11.28515625" style="4" customWidth="1"/>
    <col min="5389" max="5389" width="9.42578125" style="4" customWidth="1"/>
    <col min="5390" max="5390" width="8.7109375" style="4" customWidth="1"/>
    <col min="5391" max="5391" width="8" style="4" customWidth="1"/>
    <col min="5392" max="5392" width="9" style="4" customWidth="1"/>
    <col min="5393" max="5632" width="9.140625" style="4"/>
    <col min="5633" max="5633" width="11.7109375" style="4" customWidth="1"/>
    <col min="5634" max="5634" width="35.7109375" style="4" customWidth="1"/>
    <col min="5635" max="5635" width="11.28515625" style="4" customWidth="1"/>
    <col min="5636" max="5636" width="16.42578125" style="4" customWidth="1"/>
    <col min="5637" max="5641" width="11.28515625" style="4" customWidth="1"/>
    <col min="5642" max="5642" width="11.7109375" style="4" customWidth="1"/>
    <col min="5643" max="5644" width="11.28515625" style="4" customWidth="1"/>
    <col min="5645" max="5645" width="9.42578125" style="4" customWidth="1"/>
    <col min="5646" max="5646" width="8.7109375" style="4" customWidth="1"/>
    <col min="5647" max="5647" width="8" style="4" customWidth="1"/>
    <col min="5648" max="5648" width="9" style="4" customWidth="1"/>
    <col min="5649" max="5888" width="9.140625" style="4"/>
    <col min="5889" max="5889" width="11.7109375" style="4" customWidth="1"/>
    <col min="5890" max="5890" width="35.7109375" style="4" customWidth="1"/>
    <col min="5891" max="5891" width="11.28515625" style="4" customWidth="1"/>
    <col min="5892" max="5892" width="16.42578125" style="4" customWidth="1"/>
    <col min="5893" max="5897" width="11.28515625" style="4" customWidth="1"/>
    <col min="5898" max="5898" width="11.7109375" style="4" customWidth="1"/>
    <col min="5899" max="5900" width="11.28515625" style="4" customWidth="1"/>
    <col min="5901" max="5901" width="9.42578125" style="4" customWidth="1"/>
    <col min="5902" max="5902" width="8.7109375" style="4" customWidth="1"/>
    <col min="5903" max="5903" width="8" style="4" customWidth="1"/>
    <col min="5904" max="5904" width="9" style="4" customWidth="1"/>
    <col min="5905" max="6144" width="9.140625" style="4"/>
    <col min="6145" max="6145" width="11.7109375" style="4" customWidth="1"/>
    <col min="6146" max="6146" width="35.7109375" style="4" customWidth="1"/>
    <col min="6147" max="6147" width="11.28515625" style="4" customWidth="1"/>
    <col min="6148" max="6148" width="16.42578125" style="4" customWidth="1"/>
    <col min="6149" max="6153" width="11.28515625" style="4" customWidth="1"/>
    <col min="6154" max="6154" width="11.7109375" style="4" customWidth="1"/>
    <col min="6155" max="6156" width="11.28515625" style="4" customWidth="1"/>
    <col min="6157" max="6157" width="9.42578125" style="4" customWidth="1"/>
    <col min="6158" max="6158" width="8.7109375" style="4" customWidth="1"/>
    <col min="6159" max="6159" width="8" style="4" customWidth="1"/>
    <col min="6160" max="6160" width="9" style="4" customWidth="1"/>
    <col min="6161" max="6400" width="9.140625" style="4"/>
    <col min="6401" max="6401" width="11.7109375" style="4" customWidth="1"/>
    <col min="6402" max="6402" width="35.7109375" style="4" customWidth="1"/>
    <col min="6403" max="6403" width="11.28515625" style="4" customWidth="1"/>
    <col min="6404" max="6404" width="16.42578125" style="4" customWidth="1"/>
    <col min="6405" max="6409" width="11.28515625" style="4" customWidth="1"/>
    <col min="6410" max="6410" width="11.7109375" style="4" customWidth="1"/>
    <col min="6411" max="6412" width="11.28515625" style="4" customWidth="1"/>
    <col min="6413" max="6413" width="9.42578125" style="4" customWidth="1"/>
    <col min="6414" max="6414" width="8.7109375" style="4" customWidth="1"/>
    <col min="6415" max="6415" width="8" style="4" customWidth="1"/>
    <col min="6416" max="6416" width="9" style="4" customWidth="1"/>
    <col min="6417" max="6656" width="9.140625" style="4"/>
    <col min="6657" max="6657" width="11.7109375" style="4" customWidth="1"/>
    <col min="6658" max="6658" width="35.7109375" style="4" customWidth="1"/>
    <col min="6659" max="6659" width="11.28515625" style="4" customWidth="1"/>
    <col min="6660" max="6660" width="16.42578125" style="4" customWidth="1"/>
    <col min="6661" max="6665" width="11.28515625" style="4" customWidth="1"/>
    <col min="6666" max="6666" width="11.7109375" style="4" customWidth="1"/>
    <col min="6667" max="6668" width="11.28515625" style="4" customWidth="1"/>
    <col min="6669" max="6669" width="9.42578125" style="4" customWidth="1"/>
    <col min="6670" max="6670" width="8.7109375" style="4" customWidth="1"/>
    <col min="6671" max="6671" width="8" style="4" customWidth="1"/>
    <col min="6672" max="6672" width="9" style="4" customWidth="1"/>
    <col min="6673" max="6912" width="9.140625" style="4"/>
    <col min="6913" max="6913" width="11.7109375" style="4" customWidth="1"/>
    <col min="6914" max="6914" width="35.7109375" style="4" customWidth="1"/>
    <col min="6915" max="6915" width="11.28515625" style="4" customWidth="1"/>
    <col min="6916" max="6916" width="16.42578125" style="4" customWidth="1"/>
    <col min="6917" max="6921" width="11.28515625" style="4" customWidth="1"/>
    <col min="6922" max="6922" width="11.7109375" style="4" customWidth="1"/>
    <col min="6923" max="6924" width="11.28515625" style="4" customWidth="1"/>
    <col min="6925" max="6925" width="9.42578125" style="4" customWidth="1"/>
    <col min="6926" max="6926" width="8.7109375" style="4" customWidth="1"/>
    <col min="6927" max="6927" width="8" style="4" customWidth="1"/>
    <col min="6928" max="6928" width="9" style="4" customWidth="1"/>
    <col min="6929" max="7168" width="9.140625" style="4"/>
    <col min="7169" max="7169" width="11.7109375" style="4" customWidth="1"/>
    <col min="7170" max="7170" width="35.7109375" style="4" customWidth="1"/>
    <col min="7171" max="7171" width="11.28515625" style="4" customWidth="1"/>
    <col min="7172" max="7172" width="16.42578125" style="4" customWidth="1"/>
    <col min="7173" max="7177" width="11.28515625" style="4" customWidth="1"/>
    <col min="7178" max="7178" width="11.7109375" style="4" customWidth="1"/>
    <col min="7179" max="7180" width="11.28515625" style="4" customWidth="1"/>
    <col min="7181" max="7181" width="9.42578125" style="4" customWidth="1"/>
    <col min="7182" max="7182" width="8.7109375" style="4" customWidth="1"/>
    <col min="7183" max="7183" width="8" style="4" customWidth="1"/>
    <col min="7184" max="7184" width="9" style="4" customWidth="1"/>
    <col min="7185" max="7424" width="9.140625" style="4"/>
    <col min="7425" max="7425" width="11.7109375" style="4" customWidth="1"/>
    <col min="7426" max="7426" width="35.7109375" style="4" customWidth="1"/>
    <col min="7427" max="7427" width="11.28515625" style="4" customWidth="1"/>
    <col min="7428" max="7428" width="16.42578125" style="4" customWidth="1"/>
    <col min="7429" max="7433" width="11.28515625" style="4" customWidth="1"/>
    <col min="7434" max="7434" width="11.7109375" style="4" customWidth="1"/>
    <col min="7435" max="7436" width="11.28515625" style="4" customWidth="1"/>
    <col min="7437" max="7437" width="9.42578125" style="4" customWidth="1"/>
    <col min="7438" max="7438" width="8.7109375" style="4" customWidth="1"/>
    <col min="7439" max="7439" width="8" style="4" customWidth="1"/>
    <col min="7440" max="7440" width="9" style="4" customWidth="1"/>
    <col min="7441" max="7680" width="9.140625" style="4"/>
    <col min="7681" max="7681" width="11.7109375" style="4" customWidth="1"/>
    <col min="7682" max="7682" width="35.7109375" style="4" customWidth="1"/>
    <col min="7683" max="7683" width="11.28515625" style="4" customWidth="1"/>
    <col min="7684" max="7684" width="16.42578125" style="4" customWidth="1"/>
    <col min="7685" max="7689" width="11.28515625" style="4" customWidth="1"/>
    <col min="7690" max="7690" width="11.7109375" style="4" customWidth="1"/>
    <col min="7691" max="7692" width="11.28515625" style="4" customWidth="1"/>
    <col min="7693" max="7693" width="9.42578125" style="4" customWidth="1"/>
    <col min="7694" max="7694" width="8.7109375" style="4" customWidth="1"/>
    <col min="7695" max="7695" width="8" style="4" customWidth="1"/>
    <col min="7696" max="7696" width="9" style="4" customWidth="1"/>
    <col min="7697" max="7936" width="9.140625" style="4"/>
    <col min="7937" max="7937" width="11.7109375" style="4" customWidth="1"/>
    <col min="7938" max="7938" width="35.7109375" style="4" customWidth="1"/>
    <col min="7939" max="7939" width="11.28515625" style="4" customWidth="1"/>
    <col min="7940" max="7940" width="16.42578125" style="4" customWidth="1"/>
    <col min="7941" max="7945" width="11.28515625" style="4" customWidth="1"/>
    <col min="7946" max="7946" width="11.7109375" style="4" customWidth="1"/>
    <col min="7947" max="7948" width="11.28515625" style="4" customWidth="1"/>
    <col min="7949" max="7949" width="9.42578125" style="4" customWidth="1"/>
    <col min="7950" max="7950" width="8.7109375" style="4" customWidth="1"/>
    <col min="7951" max="7951" width="8" style="4" customWidth="1"/>
    <col min="7952" max="7952" width="9" style="4" customWidth="1"/>
    <col min="7953" max="8192" width="9.140625" style="4"/>
    <col min="8193" max="8193" width="11.7109375" style="4" customWidth="1"/>
    <col min="8194" max="8194" width="35.7109375" style="4" customWidth="1"/>
    <col min="8195" max="8195" width="11.28515625" style="4" customWidth="1"/>
    <col min="8196" max="8196" width="16.42578125" style="4" customWidth="1"/>
    <col min="8197" max="8201" width="11.28515625" style="4" customWidth="1"/>
    <col min="8202" max="8202" width="11.7109375" style="4" customWidth="1"/>
    <col min="8203" max="8204" width="11.28515625" style="4" customWidth="1"/>
    <col min="8205" max="8205" width="9.42578125" style="4" customWidth="1"/>
    <col min="8206" max="8206" width="8.7109375" style="4" customWidth="1"/>
    <col min="8207" max="8207" width="8" style="4" customWidth="1"/>
    <col min="8208" max="8208" width="9" style="4" customWidth="1"/>
    <col min="8209" max="8448" width="9.140625" style="4"/>
    <col min="8449" max="8449" width="11.7109375" style="4" customWidth="1"/>
    <col min="8450" max="8450" width="35.7109375" style="4" customWidth="1"/>
    <col min="8451" max="8451" width="11.28515625" style="4" customWidth="1"/>
    <col min="8452" max="8452" width="16.42578125" style="4" customWidth="1"/>
    <col min="8453" max="8457" width="11.28515625" style="4" customWidth="1"/>
    <col min="8458" max="8458" width="11.7109375" style="4" customWidth="1"/>
    <col min="8459" max="8460" width="11.28515625" style="4" customWidth="1"/>
    <col min="8461" max="8461" width="9.42578125" style="4" customWidth="1"/>
    <col min="8462" max="8462" width="8.7109375" style="4" customWidth="1"/>
    <col min="8463" max="8463" width="8" style="4" customWidth="1"/>
    <col min="8464" max="8464" width="9" style="4" customWidth="1"/>
    <col min="8465" max="8704" width="9.140625" style="4"/>
    <col min="8705" max="8705" width="11.7109375" style="4" customWidth="1"/>
    <col min="8706" max="8706" width="35.7109375" style="4" customWidth="1"/>
    <col min="8707" max="8707" width="11.28515625" style="4" customWidth="1"/>
    <col min="8708" max="8708" width="16.42578125" style="4" customWidth="1"/>
    <col min="8709" max="8713" width="11.28515625" style="4" customWidth="1"/>
    <col min="8714" max="8714" width="11.7109375" style="4" customWidth="1"/>
    <col min="8715" max="8716" width="11.28515625" style="4" customWidth="1"/>
    <col min="8717" max="8717" width="9.42578125" style="4" customWidth="1"/>
    <col min="8718" max="8718" width="8.7109375" style="4" customWidth="1"/>
    <col min="8719" max="8719" width="8" style="4" customWidth="1"/>
    <col min="8720" max="8720" width="9" style="4" customWidth="1"/>
    <col min="8721" max="8960" width="9.140625" style="4"/>
    <col min="8961" max="8961" width="11.7109375" style="4" customWidth="1"/>
    <col min="8962" max="8962" width="35.7109375" style="4" customWidth="1"/>
    <col min="8963" max="8963" width="11.28515625" style="4" customWidth="1"/>
    <col min="8964" max="8964" width="16.42578125" style="4" customWidth="1"/>
    <col min="8965" max="8969" width="11.28515625" style="4" customWidth="1"/>
    <col min="8970" max="8970" width="11.7109375" style="4" customWidth="1"/>
    <col min="8971" max="8972" width="11.28515625" style="4" customWidth="1"/>
    <col min="8973" max="8973" width="9.42578125" style="4" customWidth="1"/>
    <col min="8974" max="8974" width="8.7109375" style="4" customWidth="1"/>
    <col min="8975" max="8975" width="8" style="4" customWidth="1"/>
    <col min="8976" max="8976" width="9" style="4" customWidth="1"/>
    <col min="8977" max="9216" width="9.140625" style="4"/>
    <col min="9217" max="9217" width="11.7109375" style="4" customWidth="1"/>
    <col min="9218" max="9218" width="35.7109375" style="4" customWidth="1"/>
    <col min="9219" max="9219" width="11.28515625" style="4" customWidth="1"/>
    <col min="9220" max="9220" width="16.42578125" style="4" customWidth="1"/>
    <col min="9221" max="9225" width="11.28515625" style="4" customWidth="1"/>
    <col min="9226" max="9226" width="11.7109375" style="4" customWidth="1"/>
    <col min="9227" max="9228" width="11.28515625" style="4" customWidth="1"/>
    <col min="9229" max="9229" width="9.42578125" style="4" customWidth="1"/>
    <col min="9230" max="9230" width="8.7109375" style="4" customWidth="1"/>
    <col min="9231" max="9231" width="8" style="4" customWidth="1"/>
    <col min="9232" max="9232" width="9" style="4" customWidth="1"/>
    <col min="9233" max="9472" width="9.140625" style="4"/>
    <col min="9473" max="9473" width="11.7109375" style="4" customWidth="1"/>
    <col min="9474" max="9474" width="35.7109375" style="4" customWidth="1"/>
    <col min="9475" max="9475" width="11.28515625" style="4" customWidth="1"/>
    <col min="9476" max="9476" width="16.42578125" style="4" customWidth="1"/>
    <col min="9477" max="9481" width="11.28515625" style="4" customWidth="1"/>
    <col min="9482" max="9482" width="11.7109375" style="4" customWidth="1"/>
    <col min="9483" max="9484" width="11.28515625" style="4" customWidth="1"/>
    <col min="9485" max="9485" width="9.42578125" style="4" customWidth="1"/>
    <col min="9486" max="9486" width="8.7109375" style="4" customWidth="1"/>
    <col min="9487" max="9487" width="8" style="4" customWidth="1"/>
    <col min="9488" max="9488" width="9" style="4" customWidth="1"/>
    <col min="9489" max="9728" width="9.140625" style="4"/>
    <col min="9729" max="9729" width="11.7109375" style="4" customWidth="1"/>
    <col min="9730" max="9730" width="35.7109375" style="4" customWidth="1"/>
    <col min="9731" max="9731" width="11.28515625" style="4" customWidth="1"/>
    <col min="9732" max="9732" width="16.42578125" style="4" customWidth="1"/>
    <col min="9733" max="9737" width="11.28515625" style="4" customWidth="1"/>
    <col min="9738" max="9738" width="11.7109375" style="4" customWidth="1"/>
    <col min="9739" max="9740" width="11.28515625" style="4" customWidth="1"/>
    <col min="9741" max="9741" width="9.42578125" style="4" customWidth="1"/>
    <col min="9742" max="9742" width="8.7109375" style="4" customWidth="1"/>
    <col min="9743" max="9743" width="8" style="4" customWidth="1"/>
    <col min="9744" max="9744" width="9" style="4" customWidth="1"/>
    <col min="9745" max="9984" width="9.140625" style="4"/>
    <col min="9985" max="9985" width="11.7109375" style="4" customWidth="1"/>
    <col min="9986" max="9986" width="35.7109375" style="4" customWidth="1"/>
    <col min="9987" max="9987" width="11.28515625" style="4" customWidth="1"/>
    <col min="9988" max="9988" width="16.42578125" style="4" customWidth="1"/>
    <col min="9989" max="9993" width="11.28515625" style="4" customWidth="1"/>
    <col min="9994" max="9994" width="11.7109375" style="4" customWidth="1"/>
    <col min="9995" max="9996" width="11.28515625" style="4" customWidth="1"/>
    <col min="9997" max="9997" width="9.42578125" style="4" customWidth="1"/>
    <col min="9998" max="9998" width="8.7109375" style="4" customWidth="1"/>
    <col min="9999" max="9999" width="8" style="4" customWidth="1"/>
    <col min="10000" max="10000" width="9" style="4" customWidth="1"/>
    <col min="10001" max="10240" width="9.140625" style="4"/>
    <col min="10241" max="10241" width="11.7109375" style="4" customWidth="1"/>
    <col min="10242" max="10242" width="35.7109375" style="4" customWidth="1"/>
    <col min="10243" max="10243" width="11.28515625" style="4" customWidth="1"/>
    <col min="10244" max="10244" width="16.42578125" style="4" customWidth="1"/>
    <col min="10245" max="10249" width="11.28515625" style="4" customWidth="1"/>
    <col min="10250" max="10250" width="11.7109375" style="4" customWidth="1"/>
    <col min="10251" max="10252" width="11.28515625" style="4" customWidth="1"/>
    <col min="10253" max="10253" width="9.42578125" style="4" customWidth="1"/>
    <col min="10254" max="10254" width="8.7109375" style="4" customWidth="1"/>
    <col min="10255" max="10255" width="8" style="4" customWidth="1"/>
    <col min="10256" max="10256" width="9" style="4" customWidth="1"/>
    <col min="10257" max="10496" width="9.140625" style="4"/>
    <col min="10497" max="10497" width="11.7109375" style="4" customWidth="1"/>
    <col min="10498" max="10498" width="35.7109375" style="4" customWidth="1"/>
    <col min="10499" max="10499" width="11.28515625" style="4" customWidth="1"/>
    <col min="10500" max="10500" width="16.42578125" style="4" customWidth="1"/>
    <col min="10501" max="10505" width="11.28515625" style="4" customWidth="1"/>
    <col min="10506" max="10506" width="11.7109375" style="4" customWidth="1"/>
    <col min="10507" max="10508" width="11.28515625" style="4" customWidth="1"/>
    <col min="10509" max="10509" width="9.42578125" style="4" customWidth="1"/>
    <col min="10510" max="10510" width="8.7109375" style="4" customWidth="1"/>
    <col min="10511" max="10511" width="8" style="4" customWidth="1"/>
    <col min="10512" max="10512" width="9" style="4" customWidth="1"/>
    <col min="10513" max="10752" width="9.140625" style="4"/>
    <col min="10753" max="10753" width="11.7109375" style="4" customWidth="1"/>
    <col min="10754" max="10754" width="35.7109375" style="4" customWidth="1"/>
    <col min="10755" max="10755" width="11.28515625" style="4" customWidth="1"/>
    <col min="10756" max="10756" width="16.42578125" style="4" customWidth="1"/>
    <col min="10757" max="10761" width="11.28515625" style="4" customWidth="1"/>
    <col min="10762" max="10762" width="11.7109375" style="4" customWidth="1"/>
    <col min="10763" max="10764" width="11.28515625" style="4" customWidth="1"/>
    <col min="10765" max="10765" width="9.42578125" style="4" customWidth="1"/>
    <col min="10766" max="10766" width="8.7109375" style="4" customWidth="1"/>
    <col min="10767" max="10767" width="8" style="4" customWidth="1"/>
    <col min="10768" max="10768" width="9" style="4" customWidth="1"/>
    <col min="10769" max="11008" width="9.140625" style="4"/>
    <col min="11009" max="11009" width="11.7109375" style="4" customWidth="1"/>
    <col min="11010" max="11010" width="35.7109375" style="4" customWidth="1"/>
    <col min="11011" max="11011" width="11.28515625" style="4" customWidth="1"/>
    <col min="11012" max="11012" width="16.42578125" style="4" customWidth="1"/>
    <col min="11013" max="11017" width="11.28515625" style="4" customWidth="1"/>
    <col min="11018" max="11018" width="11.7109375" style="4" customWidth="1"/>
    <col min="11019" max="11020" width="11.28515625" style="4" customWidth="1"/>
    <col min="11021" max="11021" width="9.42578125" style="4" customWidth="1"/>
    <col min="11022" max="11022" width="8.7109375" style="4" customWidth="1"/>
    <col min="11023" max="11023" width="8" style="4" customWidth="1"/>
    <col min="11024" max="11024" width="9" style="4" customWidth="1"/>
    <col min="11025" max="11264" width="9.140625" style="4"/>
    <col min="11265" max="11265" width="11.7109375" style="4" customWidth="1"/>
    <col min="11266" max="11266" width="35.7109375" style="4" customWidth="1"/>
    <col min="11267" max="11267" width="11.28515625" style="4" customWidth="1"/>
    <col min="11268" max="11268" width="16.42578125" style="4" customWidth="1"/>
    <col min="11269" max="11273" width="11.28515625" style="4" customWidth="1"/>
    <col min="11274" max="11274" width="11.7109375" style="4" customWidth="1"/>
    <col min="11275" max="11276" width="11.28515625" style="4" customWidth="1"/>
    <col min="11277" max="11277" width="9.42578125" style="4" customWidth="1"/>
    <col min="11278" max="11278" width="8.7109375" style="4" customWidth="1"/>
    <col min="11279" max="11279" width="8" style="4" customWidth="1"/>
    <col min="11280" max="11280" width="9" style="4" customWidth="1"/>
    <col min="11281" max="11520" width="9.140625" style="4"/>
    <col min="11521" max="11521" width="11.7109375" style="4" customWidth="1"/>
    <col min="11522" max="11522" width="35.7109375" style="4" customWidth="1"/>
    <col min="11523" max="11523" width="11.28515625" style="4" customWidth="1"/>
    <col min="11524" max="11524" width="16.42578125" style="4" customWidth="1"/>
    <col min="11525" max="11529" width="11.28515625" style="4" customWidth="1"/>
    <col min="11530" max="11530" width="11.7109375" style="4" customWidth="1"/>
    <col min="11531" max="11532" width="11.28515625" style="4" customWidth="1"/>
    <col min="11533" max="11533" width="9.42578125" style="4" customWidth="1"/>
    <col min="11534" max="11534" width="8.7109375" style="4" customWidth="1"/>
    <col min="11535" max="11535" width="8" style="4" customWidth="1"/>
    <col min="11536" max="11536" width="9" style="4" customWidth="1"/>
    <col min="11537" max="11776" width="9.140625" style="4"/>
    <col min="11777" max="11777" width="11.7109375" style="4" customWidth="1"/>
    <col min="11778" max="11778" width="35.7109375" style="4" customWidth="1"/>
    <col min="11779" max="11779" width="11.28515625" style="4" customWidth="1"/>
    <col min="11780" max="11780" width="16.42578125" style="4" customWidth="1"/>
    <col min="11781" max="11785" width="11.28515625" style="4" customWidth="1"/>
    <col min="11786" max="11786" width="11.7109375" style="4" customWidth="1"/>
    <col min="11787" max="11788" width="11.28515625" style="4" customWidth="1"/>
    <col min="11789" max="11789" width="9.42578125" style="4" customWidth="1"/>
    <col min="11790" max="11790" width="8.7109375" style="4" customWidth="1"/>
    <col min="11791" max="11791" width="8" style="4" customWidth="1"/>
    <col min="11792" max="11792" width="9" style="4" customWidth="1"/>
    <col min="11793" max="12032" width="9.140625" style="4"/>
    <col min="12033" max="12033" width="11.7109375" style="4" customWidth="1"/>
    <col min="12034" max="12034" width="35.7109375" style="4" customWidth="1"/>
    <col min="12035" max="12035" width="11.28515625" style="4" customWidth="1"/>
    <col min="12036" max="12036" width="16.42578125" style="4" customWidth="1"/>
    <col min="12037" max="12041" width="11.28515625" style="4" customWidth="1"/>
    <col min="12042" max="12042" width="11.7109375" style="4" customWidth="1"/>
    <col min="12043" max="12044" width="11.28515625" style="4" customWidth="1"/>
    <col min="12045" max="12045" width="9.42578125" style="4" customWidth="1"/>
    <col min="12046" max="12046" width="8.7109375" style="4" customWidth="1"/>
    <col min="12047" max="12047" width="8" style="4" customWidth="1"/>
    <col min="12048" max="12048" width="9" style="4" customWidth="1"/>
    <col min="12049" max="12288" width="9.140625" style="4"/>
    <col min="12289" max="12289" width="11.7109375" style="4" customWidth="1"/>
    <col min="12290" max="12290" width="35.7109375" style="4" customWidth="1"/>
    <col min="12291" max="12291" width="11.28515625" style="4" customWidth="1"/>
    <col min="12292" max="12292" width="16.42578125" style="4" customWidth="1"/>
    <col min="12293" max="12297" width="11.28515625" style="4" customWidth="1"/>
    <col min="12298" max="12298" width="11.7109375" style="4" customWidth="1"/>
    <col min="12299" max="12300" width="11.28515625" style="4" customWidth="1"/>
    <col min="12301" max="12301" width="9.42578125" style="4" customWidth="1"/>
    <col min="12302" max="12302" width="8.7109375" style="4" customWidth="1"/>
    <col min="12303" max="12303" width="8" style="4" customWidth="1"/>
    <col min="12304" max="12304" width="9" style="4" customWidth="1"/>
    <col min="12305" max="12544" width="9.140625" style="4"/>
    <col min="12545" max="12545" width="11.7109375" style="4" customWidth="1"/>
    <col min="12546" max="12546" width="35.7109375" style="4" customWidth="1"/>
    <col min="12547" max="12547" width="11.28515625" style="4" customWidth="1"/>
    <col min="12548" max="12548" width="16.42578125" style="4" customWidth="1"/>
    <col min="12549" max="12553" width="11.28515625" style="4" customWidth="1"/>
    <col min="12554" max="12554" width="11.7109375" style="4" customWidth="1"/>
    <col min="12555" max="12556" width="11.28515625" style="4" customWidth="1"/>
    <col min="12557" max="12557" width="9.42578125" style="4" customWidth="1"/>
    <col min="12558" max="12558" width="8.7109375" style="4" customWidth="1"/>
    <col min="12559" max="12559" width="8" style="4" customWidth="1"/>
    <col min="12560" max="12560" width="9" style="4" customWidth="1"/>
    <col min="12561" max="12800" width="9.140625" style="4"/>
    <col min="12801" max="12801" width="11.7109375" style="4" customWidth="1"/>
    <col min="12802" max="12802" width="35.7109375" style="4" customWidth="1"/>
    <col min="12803" max="12803" width="11.28515625" style="4" customWidth="1"/>
    <col min="12804" max="12804" width="16.42578125" style="4" customWidth="1"/>
    <col min="12805" max="12809" width="11.28515625" style="4" customWidth="1"/>
    <col min="12810" max="12810" width="11.7109375" style="4" customWidth="1"/>
    <col min="12811" max="12812" width="11.28515625" style="4" customWidth="1"/>
    <col min="12813" max="12813" width="9.42578125" style="4" customWidth="1"/>
    <col min="12814" max="12814" width="8.7109375" style="4" customWidth="1"/>
    <col min="12815" max="12815" width="8" style="4" customWidth="1"/>
    <col min="12816" max="12816" width="9" style="4" customWidth="1"/>
    <col min="12817" max="13056" width="9.140625" style="4"/>
    <col min="13057" max="13057" width="11.7109375" style="4" customWidth="1"/>
    <col min="13058" max="13058" width="35.7109375" style="4" customWidth="1"/>
    <col min="13059" max="13059" width="11.28515625" style="4" customWidth="1"/>
    <col min="13060" max="13060" width="16.42578125" style="4" customWidth="1"/>
    <col min="13061" max="13065" width="11.28515625" style="4" customWidth="1"/>
    <col min="13066" max="13066" width="11.7109375" style="4" customWidth="1"/>
    <col min="13067" max="13068" width="11.28515625" style="4" customWidth="1"/>
    <col min="13069" max="13069" width="9.42578125" style="4" customWidth="1"/>
    <col min="13070" max="13070" width="8.7109375" style="4" customWidth="1"/>
    <col min="13071" max="13071" width="8" style="4" customWidth="1"/>
    <col min="13072" max="13072" width="9" style="4" customWidth="1"/>
    <col min="13073" max="13312" width="9.140625" style="4"/>
    <col min="13313" max="13313" width="11.7109375" style="4" customWidth="1"/>
    <col min="13314" max="13314" width="35.7109375" style="4" customWidth="1"/>
    <col min="13315" max="13315" width="11.28515625" style="4" customWidth="1"/>
    <col min="13316" max="13316" width="16.42578125" style="4" customWidth="1"/>
    <col min="13317" max="13321" width="11.28515625" style="4" customWidth="1"/>
    <col min="13322" max="13322" width="11.7109375" style="4" customWidth="1"/>
    <col min="13323" max="13324" width="11.28515625" style="4" customWidth="1"/>
    <col min="13325" max="13325" width="9.42578125" style="4" customWidth="1"/>
    <col min="13326" max="13326" width="8.7109375" style="4" customWidth="1"/>
    <col min="13327" max="13327" width="8" style="4" customWidth="1"/>
    <col min="13328" max="13328" width="9" style="4" customWidth="1"/>
    <col min="13329" max="13568" width="9.140625" style="4"/>
    <col min="13569" max="13569" width="11.7109375" style="4" customWidth="1"/>
    <col min="13570" max="13570" width="35.7109375" style="4" customWidth="1"/>
    <col min="13571" max="13571" width="11.28515625" style="4" customWidth="1"/>
    <col min="13572" max="13572" width="16.42578125" style="4" customWidth="1"/>
    <col min="13573" max="13577" width="11.28515625" style="4" customWidth="1"/>
    <col min="13578" max="13578" width="11.7109375" style="4" customWidth="1"/>
    <col min="13579" max="13580" width="11.28515625" style="4" customWidth="1"/>
    <col min="13581" max="13581" width="9.42578125" style="4" customWidth="1"/>
    <col min="13582" max="13582" width="8.7109375" style="4" customWidth="1"/>
    <col min="13583" max="13583" width="8" style="4" customWidth="1"/>
    <col min="13584" max="13584" width="9" style="4" customWidth="1"/>
    <col min="13585" max="13824" width="9.140625" style="4"/>
    <col min="13825" max="13825" width="11.7109375" style="4" customWidth="1"/>
    <col min="13826" max="13826" width="35.7109375" style="4" customWidth="1"/>
    <col min="13827" max="13827" width="11.28515625" style="4" customWidth="1"/>
    <col min="13828" max="13828" width="16.42578125" style="4" customWidth="1"/>
    <col min="13829" max="13833" width="11.28515625" style="4" customWidth="1"/>
    <col min="13834" max="13834" width="11.7109375" style="4" customWidth="1"/>
    <col min="13835" max="13836" width="11.28515625" style="4" customWidth="1"/>
    <col min="13837" max="13837" width="9.42578125" style="4" customWidth="1"/>
    <col min="13838" max="13838" width="8.7109375" style="4" customWidth="1"/>
    <col min="13839" max="13839" width="8" style="4" customWidth="1"/>
    <col min="13840" max="13840" width="9" style="4" customWidth="1"/>
    <col min="13841" max="14080" width="9.140625" style="4"/>
    <col min="14081" max="14081" width="11.7109375" style="4" customWidth="1"/>
    <col min="14082" max="14082" width="35.7109375" style="4" customWidth="1"/>
    <col min="14083" max="14083" width="11.28515625" style="4" customWidth="1"/>
    <col min="14084" max="14084" width="16.42578125" style="4" customWidth="1"/>
    <col min="14085" max="14089" width="11.28515625" style="4" customWidth="1"/>
    <col min="14090" max="14090" width="11.7109375" style="4" customWidth="1"/>
    <col min="14091" max="14092" width="11.28515625" style="4" customWidth="1"/>
    <col min="14093" max="14093" width="9.42578125" style="4" customWidth="1"/>
    <col min="14094" max="14094" width="8.7109375" style="4" customWidth="1"/>
    <col min="14095" max="14095" width="8" style="4" customWidth="1"/>
    <col min="14096" max="14096" width="9" style="4" customWidth="1"/>
    <col min="14097" max="14336" width="9.140625" style="4"/>
    <col min="14337" max="14337" width="11.7109375" style="4" customWidth="1"/>
    <col min="14338" max="14338" width="35.7109375" style="4" customWidth="1"/>
    <col min="14339" max="14339" width="11.28515625" style="4" customWidth="1"/>
    <col min="14340" max="14340" width="16.42578125" style="4" customWidth="1"/>
    <col min="14341" max="14345" width="11.28515625" style="4" customWidth="1"/>
    <col min="14346" max="14346" width="11.7109375" style="4" customWidth="1"/>
    <col min="14347" max="14348" width="11.28515625" style="4" customWidth="1"/>
    <col min="14349" max="14349" width="9.42578125" style="4" customWidth="1"/>
    <col min="14350" max="14350" width="8.7109375" style="4" customWidth="1"/>
    <col min="14351" max="14351" width="8" style="4" customWidth="1"/>
    <col min="14352" max="14352" width="9" style="4" customWidth="1"/>
    <col min="14353" max="14592" width="9.140625" style="4"/>
    <col min="14593" max="14593" width="11.7109375" style="4" customWidth="1"/>
    <col min="14594" max="14594" width="35.7109375" style="4" customWidth="1"/>
    <col min="14595" max="14595" width="11.28515625" style="4" customWidth="1"/>
    <col min="14596" max="14596" width="16.42578125" style="4" customWidth="1"/>
    <col min="14597" max="14601" width="11.28515625" style="4" customWidth="1"/>
    <col min="14602" max="14602" width="11.7109375" style="4" customWidth="1"/>
    <col min="14603" max="14604" width="11.28515625" style="4" customWidth="1"/>
    <col min="14605" max="14605" width="9.42578125" style="4" customWidth="1"/>
    <col min="14606" max="14606" width="8.7109375" style="4" customWidth="1"/>
    <col min="14607" max="14607" width="8" style="4" customWidth="1"/>
    <col min="14608" max="14608" width="9" style="4" customWidth="1"/>
    <col min="14609" max="14848" width="9.140625" style="4"/>
    <col min="14849" max="14849" width="11.7109375" style="4" customWidth="1"/>
    <col min="14850" max="14850" width="35.7109375" style="4" customWidth="1"/>
    <col min="14851" max="14851" width="11.28515625" style="4" customWidth="1"/>
    <col min="14852" max="14852" width="16.42578125" style="4" customWidth="1"/>
    <col min="14853" max="14857" width="11.28515625" style="4" customWidth="1"/>
    <col min="14858" max="14858" width="11.7109375" style="4" customWidth="1"/>
    <col min="14859" max="14860" width="11.28515625" style="4" customWidth="1"/>
    <col min="14861" max="14861" width="9.42578125" style="4" customWidth="1"/>
    <col min="14862" max="14862" width="8.7109375" style="4" customWidth="1"/>
    <col min="14863" max="14863" width="8" style="4" customWidth="1"/>
    <col min="14864" max="14864" width="9" style="4" customWidth="1"/>
    <col min="14865" max="15104" width="9.140625" style="4"/>
    <col min="15105" max="15105" width="11.7109375" style="4" customWidth="1"/>
    <col min="15106" max="15106" width="35.7109375" style="4" customWidth="1"/>
    <col min="15107" max="15107" width="11.28515625" style="4" customWidth="1"/>
    <col min="15108" max="15108" width="16.42578125" style="4" customWidth="1"/>
    <col min="15109" max="15113" width="11.28515625" style="4" customWidth="1"/>
    <col min="15114" max="15114" width="11.7109375" style="4" customWidth="1"/>
    <col min="15115" max="15116" width="11.28515625" style="4" customWidth="1"/>
    <col min="15117" max="15117" width="9.42578125" style="4" customWidth="1"/>
    <col min="15118" max="15118" width="8.7109375" style="4" customWidth="1"/>
    <col min="15119" max="15119" width="8" style="4" customWidth="1"/>
    <col min="15120" max="15120" width="9" style="4" customWidth="1"/>
    <col min="15121" max="15360" width="9.140625" style="4"/>
    <col min="15361" max="15361" width="11.7109375" style="4" customWidth="1"/>
    <col min="15362" max="15362" width="35.7109375" style="4" customWidth="1"/>
    <col min="15363" max="15363" width="11.28515625" style="4" customWidth="1"/>
    <col min="15364" max="15364" width="16.42578125" style="4" customWidth="1"/>
    <col min="15365" max="15369" width="11.28515625" style="4" customWidth="1"/>
    <col min="15370" max="15370" width="11.7109375" style="4" customWidth="1"/>
    <col min="15371" max="15372" width="11.28515625" style="4" customWidth="1"/>
    <col min="15373" max="15373" width="9.42578125" style="4" customWidth="1"/>
    <col min="15374" max="15374" width="8.7109375" style="4" customWidth="1"/>
    <col min="15375" max="15375" width="8" style="4" customWidth="1"/>
    <col min="15376" max="15376" width="9" style="4" customWidth="1"/>
    <col min="15377" max="15616" width="9.140625" style="4"/>
    <col min="15617" max="15617" width="11.7109375" style="4" customWidth="1"/>
    <col min="15618" max="15618" width="35.7109375" style="4" customWidth="1"/>
    <col min="15619" max="15619" width="11.28515625" style="4" customWidth="1"/>
    <col min="15620" max="15620" width="16.42578125" style="4" customWidth="1"/>
    <col min="15621" max="15625" width="11.28515625" style="4" customWidth="1"/>
    <col min="15626" max="15626" width="11.7109375" style="4" customWidth="1"/>
    <col min="15627" max="15628" width="11.28515625" style="4" customWidth="1"/>
    <col min="15629" max="15629" width="9.42578125" style="4" customWidth="1"/>
    <col min="15630" max="15630" width="8.7109375" style="4" customWidth="1"/>
    <col min="15631" max="15631" width="8" style="4" customWidth="1"/>
    <col min="15632" max="15632" width="9" style="4" customWidth="1"/>
    <col min="15633" max="15872" width="9.140625" style="4"/>
    <col min="15873" max="15873" width="11.7109375" style="4" customWidth="1"/>
    <col min="15874" max="15874" width="35.7109375" style="4" customWidth="1"/>
    <col min="15875" max="15875" width="11.28515625" style="4" customWidth="1"/>
    <col min="15876" max="15876" width="16.42578125" style="4" customWidth="1"/>
    <col min="15877" max="15881" width="11.28515625" style="4" customWidth="1"/>
    <col min="15882" max="15882" width="11.7109375" style="4" customWidth="1"/>
    <col min="15883" max="15884" width="11.28515625" style="4" customWidth="1"/>
    <col min="15885" max="15885" width="9.42578125" style="4" customWidth="1"/>
    <col min="15886" max="15886" width="8.7109375" style="4" customWidth="1"/>
    <col min="15887" max="15887" width="8" style="4" customWidth="1"/>
    <col min="15888" max="15888" width="9" style="4" customWidth="1"/>
    <col min="15889" max="16128" width="9.140625" style="4"/>
    <col min="16129" max="16129" width="11.7109375" style="4" customWidth="1"/>
    <col min="16130" max="16130" width="35.7109375" style="4" customWidth="1"/>
    <col min="16131" max="16131" width="11.28515625" style="4" customWidth="1"/>
    <col min="16132" max="16132" width="16.42578125" style="4" customWidth="1"/>
    <col min="16133" max="16137" width="11.28515625" style="4" customWidth="1"/>
    <col min="16138" max="16138" width="11.7109375" style="4" customWidth="1"/>
    <col min="16139" max="16140" width="11.28515625" style="4" customWidth="1"/>
    <col min="16141" max="16141" width="9.42578125" style="4" customWidth="1"/>
    <col min="16142" max="16142" width="8.7109375" style="4" customWidth="1"/>
    <col min="16143" max="16143" width="8" style="4" customWidth="1"/>
    <col min="16144" max="16144" width="9" style="4" customWidth="1"/>
    <col min="16145" max="16384" width="9.140625" style="4"/>
  </cols>
  <sheetData>
    <row r="1" spans="1:16" s="1" customFormat="1" ht="12" x14ac:dyDescent="0.2">
      <c r="P1" s="2" t="s">
        <v>0</v>
      </c>
    </row>
    <row r="2" spans="1:16" s="1" customFormat="1" ht="12" x14ac:dyDescent="0.2">
      <c r="P2" s="2" t="s">
        <v>1</v>
      </c>
    </row>
    <row r="3" spans="1:16" s="1" customFormat="1" ht="12" x14ac:dyDescent="0.2">
      <c r="P3" s="2" t="s">
        <v>2</v>
      </c>
    </row>
    <row r="4" spans="1:16" s="1" customFormat="1" ht="12" x14ac:dyDescent="0.2">
      <c r="P4" s="2" t="s">
        <v>3</v>
      </c>
    </row>
    <row r="5" spans="1:16" s="1" customFormat="1" ht="12" x14ac:dyDescent="0.2">
      <c r="P5" s="2" t="s">
        <v>4</v>
      </c>
    </row>
    <row r="6" spans="1:16" x14ac:dyDescent="0.25">
      <c r="A6" s="3" t="s">
        <v>5</v>
      </c>
      <c r="B6" s="3"/>
      <c r="C6" s="3"/>
      <c r="D6" s="3"/>
      <c r="E6" s="3"/>
      <c r="F6" s="3"/>
      <c r="G6" s="3"/>
      <c r="H6" s="3"/>
      <c r="I6" s="3"/>
      <c r="J6" s="3"/>
      <c r="K6" s="3"/>
      <c r="L6" s="3"/>
      <c r="M6" s="3"/>
      <c r="N6" s="3"/>
      <c r="O6" s="3"/>
      <c r="P6" s="3"/>
    </row>
    <row r="7" spans="1:16" x14ac:dyDescent="0.25">
      <c r="A7" s="5" t="s">
        <v>6</v>
      </c>
      <c r="B7" s="5"/>
      <c r="C7" s="5"/>
      <c r="D7" s="5"/>
      <c r="E7" s="5"/>
      <c r="F7" s="5"/>
      <c r="G7" s="5"/>
      <c r="H7" s="5"/>
      <c r="I7" s="5"/>
      <c r="J7" s="5"/>
      <c r="K7" s="6"/>
      <c r="L7" s="7">
        <v>37</v>
      </c>
      <c r="M7" s="7"/>
      <c r="N7" s="6"/>
      <c r="O7" s="8" t="s">
        <v>7</v>
      </c>
      <c r="P7" s="8"/>
    </row>
    <row r="8" spans="1:16" ht="48" customHeight="1" x14ac:dyDescent="0.25">
      <c r="A8" s="9" t="s">
        <v>8</v>
      </c>
      <c r="B8" s="9"/>
      <c r="C8" s="9"/>
      <c r="D8" s="9"/>
      <c r="E8" s="9"/>
      <c r="F8" s="9"/>
      <c r="G8" s="9"/>
      <c r="H8" s="9"/>
      <c r="I8" s="9"/>
      <c r="J8" s="9"/>
      <c r="K8" s="10"/>
      <c r="L8" s="11" t="s">
        <v>9</v>
      </c>
      <c r="M8" s="11"/>
      <c r="N8" s="10"/>
      <c r="O8" s="12" t="s">
        <v>10</v>
      </c>
      <c r="P8" s="12"/>
    </row>
    <row r="9" spans="1:16" x14ac:dyDescent="0.25">
      <c r="A9" s="13" t="s">
        <v>11</v>
      </c>
      <c r="B9" s="13"/>
      <c r="C9" s="13"/>
      <c r="D9" s="13"/>
      <c r="E9" s="13"/>
      <c r="F9" s="13"/>
      <c r="G9" s="13"/>
      <c r="H9" s="13"/>
      <c r="I9" s="13"/>
      <c r="J9" s="13"/>
      <c r="K9" s="14"/>
      <c r="L9" s="15">
        <v>371</v>
      </c>
      <c r="M9" s="15"/>
      <c r="N9" s="14"/>
      <c r="O9" s="8" t="s">
        <v>7</v>
      </c>
      <c r="P9" s="8"/>
    </row>
    <row r="10" spans="1:16" ht="45.75" customHeight="1" x14ac:dyDescent="0.25">
      <c r="A10" s="9" t="s">
        <v>12</v>
      </c>
      <c r="B10" s="9"/>
      <c r="C10" s="9"/>
      <c r="D10" s="9"/>
      <c r="E10" s="9"/>
      <c r="F10" s="9"/>
      <c r="G10" s="9"/>
      <c r="H10" s="9"/>
      <c r="I10" s="9"/>
      <c r="J10" s="9"/>
      <c r="K10" s="10"/>
      <c r="L10" s="16" t="s">
        <v>13</v>
      </c>
      <c r="M10" s="16"/>
      <c r="N10" s="10"/>
      <c r="O10" s="12" t="s">
        <v>10</v>
      </c>
      <c r="P10" s="12"/>
    </row>
    <row r="11" spans="1:16" ht="32.25" customHeight="1" x14ac:dyDescent="0.25">
      <c r="A11" s="17" t="s">
        <v>14</v>
      </c>
      <c r="B11" s="18">
        <v>3710160</v>
      </c>
      <c r="C11" s="19" t="s">
        <v>15</v>
      </c>
      <c r="D11" s="19"/>
      <c r="E11" s="19"/>
      <c r="F11" s="19" t="s">
        <v>16</v>
      </c>
      <c r="G11" s="19"/>
      <c r="H11" s="20" t="s">
        <v>17</v>
      </c>
      <c r="I11" s="20"/>
      <c r="J11" s="20"/>
      <c r="K11" s="20"/>
      <c r="L11" s="20"/>
      <c r="M11" s="20"/>
      <c r="N11" s="21"/>
      <c r="O11" s="20">
        <v>16546000000</v>
      </c>
      <c r="P11" s="20"/>
    </row>
    <row r="12" spans="1:16" ht="39.75" customHeight="1" x14ac:dyDescent="0.25">
      <c r="B12" s="22" t="s">
        <v>18</v>
      </c>
      <c r="C12" s="23" t="s">
        <v>19</v>
      </c>
      <c r="D12" s="23"/>
      <c r="E12" s="23"/>
      <c r="F12" s="23" t="s">
        <v>20</v>
      </c>
      <c r="G12" s="23"/>
      <c r="H12" s="23" t="s">
        <v>21</v>
      </c>
      <c r="I12" s="23"/>
      <c r="J12" s="23"/>
      <c r="K12" s="23"/>
      <c r="L12" s="23"/>
      <c r="M12" s="23"/>
      <c r="N12" s="24"/>
      <c r="O12" s="23" t="s">
        <v>22</v>
      </c>
      <c r="P12" s="23"/>
    </row>
    <row r="13" spans="1:16" x14ac:dyDescent="0.25">
      <c r="A13" s="25"/>
      <c r="B13" s="26"/>
    </row>
    <row r="14" spans="1:16" x14ac:dyDescent="0.25">
      <c r="A14" s="27" t="s">
        <v>23</v>
      </c>
      <c r="B14" s="27"/>
      <c r="C14" s="27"/>
      <c r="D14" s="27"/>
      <c r="E14" s="27"/>
      <c r="F14" s="27"/>
      <c r="G14" s="27"/>
      <c r="H14" s="27"/>
      <c r="I14" s="27"/>
      <c r="J14" s="27"/>
      <c r="K14" s="27"/>
      <c r="L14" s="27"/>
      <c r="M14" s="27"/>
      <c r="N14" s="27"/>
      <c r="O14" s="27"/>
      <c r="P14" s="27"/>
    </row>
    <row r="15" spans="1:16" x14ac:dyDescent="0.25">
      <c r="A15" s="27" t="s">
        <v>24</v>
      </c>
      <c r="B15" s="27"/>
      <c r="C15" s="27"/>
      <c r="D15" s="27"/>
      <c r="E15" s="27"/>
      <c r="F15" s="27"/>
      <c r="G15" s="27"/>
      <c r="H15" s="27"/>
      <c r="I15" s="27"/>
      <c r="J15" s="27"/>
      <c r="K15" s="27"/>
      <c r="L15" s="27"/>
      <c r="M15" s="27"/>
      <c r="N15" s="27"/>
      <c r="O15" s="27"/>
      <c r="P15" s="27"/>
    </row>
    <row r="16" spans="1:16" x14ac:dyDescent="0.25">
      <c r="A16" s="28"/>
      <c r="B16" s="29" t="s">
        <v>25</v>
      </c>
      <c r="C16" s="29"/>
      <c r="D16" s="29"/>
      <c r="E16" s="29"/>
      <c r="F16" s="29"/>
      <c r="G16" s="29"/>
      <c r="H16" s="28"/>
      <c r="I16" s="28"/>
      <c r="J16" s="28"/>
      <c r="K16" s="28"/>
      <c r="L16" s="28"/>
      <c r="M16" s="28"/>
      <c r="N16" s="28"/>
      <c r="O16" s="28"/>
      <c r="P16" s="28"/>
    </row>
    <row r="17" spans="1:16" x14ac:dyDescent="0.25">
      <c r="A17" s="27" t="s">
        <v>26</v>
      </c>
      <c r="B17" s="27"/>
      <c r="C17" s="27"/>
      <c r="D17" s="27"/>
      <c r="E17" s="27"/>
      <c r="F17" s="27"/>
      <c r="G17" s="27"/>
      <c r="H17" s="27"/>
      <c r="I17" s="27"/>
      <c r="J17" s="27"/>
      <c r="K17" s="27"/>
      <c r="L17" s="27"/>
      <c r="M17" s="27"/>
      <c r="N17" s="27"/>
      <c r="O17" s="27"/>
      <c r="P17" s="27"/>
    </row>
    <row r="18" spans="1:16" ht="30" customHeight="1" x14ac:dyDescent="0.25">
      <c r="A18" s="28"/>
      <c r="B18" s="29" t="s">
        <v>27</v>
      </c>
      <c r="C18" s="29"/>
      <c r="D18" s="29"/>
      <c r="E18" s="29"/>
      <c r="F18" s="29"/>
      <c r="G18" s="29"/>
      <c r="H18" s="29"/>
      <c r="I18" s="29"/>
      <c r="J18" s="29"/>
      <c r="K18" s="29"/>
      <c r="L18" s="29"/>
      <c r="M18" s="29"/>
      <c r="N18" s="29"/>
      <c r="O18" s="29"/>
      <c r="P18" s="29"/>
    </row>
    <row r="19" spans="1:16" x14ac:dyDescent="0.25">
      <c r="A19" s="27" t="s">
        <v>28</v>
      </c>
      <c r="B19" s="27"/>
      <c r="C19" s="27"/>
      <c r="D19" s="27"/>
      <c r="E19" s="27"/>
      <c r="F19" s="27"/>
      <c r="G19" s="27"/>
      <c r="H19" s="27"/>
      <c r="I19" s="27"/>
      <c r="J19" s="27"/>
      <c r="K19" s="27"/>
      <c r="L19" s="27"/>
      <c r="M19" s="27"/>
      <c r="N19" s="27"/>
      <c r="O19" s="27"/>
      <c r="P19" s="27"/>
    </row>
    <row r="20" spans="1:16" ht="31.5" customHeight="1" x14ac:dyDescent="0.25">
      <c r="A20" s="28"/>
      <c r="B20" s="29" t="s">
        <v>29</v>
      </c>
      <c r="C20" s="29"/>
      <c r="D20" s="29"/>
      <c r="E20" s="29"/>
      <c r="F20" s="29"/>
      <c r="G20" s="29"/>
      <c r="H20" s="29"/>
      <c r="I20" s="29"/>
      <c r="J20" s="29"/>
      <c r="K20" s="29"/>
      <c r="L20" s="29"/>
      <c r="M20" s="29"/>
      <c r="N20" s="29"/>
      <c r="O20" s="29"/>
      <c r="P20" s="29"/>
    </row>
    <row r="21" spans="1:16" x14ac:dyDescent="0.25">
      <c r="A21" s="27" t="s">
        <v>30</v>
      </c>
      <c r="B21" s="27"/>
      <c r="C21" s="27"/>
      <c r="D21" s="27"/>
      <c r="E21" s="27"/>
      <c r="F21" s="27"/>
      <c r="G21" s="27"/>
      <c r="H21" s="27"/>
      <c r="I21" s="27"/>
      <c r="J21" s="27"/>
      <c r="K21" s="27"/>
      <c r="L21" s="27"/>
      <c r="M21" s="27"/>
      <c r="N21" s="27"/>
      <c r="O21" s="27"/>
      <c r="P21" s="27"/>
    </row>
    <row r="22" spans="1:16" x14ac:dyDescent="0.25">
      <c r="A22" s="27" t="s">
        <v>31</v>
      </c>
      <c r="B22" s="27"/>
      <c r="C22" s="27"/>
      <c r="D22" s="27"/>
      <c r="E22" s="27"/>
      <c r="F22" s="27"/>
      <c r="G22" s="27"/>
      <c r="H22" s="27"/>
      <c r="I22" s="27"/>
      <c r="J22" s="27"/>
      <c r="K22" s="27"/>
      <c r="L22" s="27"/>
      <c r="M22" s="27"/>
      <c r="N22" s="27"/>
      <c r="O22" s="27"/>
      <c r="P22" s="27"/>
    </row>
    <row r="23" spans="1:16" x14ac:dyDescent="0.25">
      <c r="A23" s="30" t="s">
        <v>32</v>
      </c>
      <c r="B23" s="30"/>
    </row>
    <row r="25" spans="1:16" x14ac:dyDescent="0.25">
      <c r="A25" s="31" t="s">
        <v>33</v>
      </c>
      <c r="B25" s="31" t="s">
        <v>34</v>
      </c>
      <c r="C25" s="31" t="s">
        <v>35</v>
      </c>
      <c r="D25" s="31"/>
      <c r="E25" s="31"/>
      <c r="F25" s="31"/>
      <c r="G25" s="31" t="s">
        <v>36</v>
      </c>
      <c r="H25" s="31"/>
      <c r="I25" s="31"/>
      <c r="J25" s="31"/>
      <c r="K25" s="31" t="s">
        <v>37</v>
      </c>
      <c r="L25" s="31"/>
      <c r="M25" s="31"/>
      <c r="N25" s="31"/>
    </row>
    <row r="26" spans="1:16" ht="60" customHeight="1" x14ac:dyDescent="0.25">
      <c r="A26" s="31"/>
      <c r="B26" s="31"/>
      <c r="C26" s="32" t="s">
        <v>38</v>
      </c>
      <c r="D26" s="32" t="s">
        <v>39</v>
      </c>
      <c r="E26" s="32" t="s">
        <v>40</v>
      </c>
      <c r="F26" s="32" t="s">
        <v>41</v>
      </c>
      <c r="G26" s="32" t="s">
        <v>38</v>
      </c>
      <c r="H26" s="32" t="s">
        <v>39</v>
      </c>
      <c r="I26" s="32" t="s">
        <v>40</v>
      </c>
      <c r="J26" s="32" t="s">
        <v>42</v>
      </c>
      <c r="K26" s="32" t="s">
        <v>38</v>
      </c>
      <c r="L26" s="32" t="s">
        <v>39</v>
      </c>
      <c r="M26" s="32" t="s">
        <v>40</v>
      </c>
      <c r="N26" s="32" t="s">
        <v>43</v>
      </c>
    </row>
    <row r="27" spans="1:16" x14ac:dyDescent="0.25">
      <c r="A27" s="32">
        <v>1</v>
      </c>
      <c r="B27" s="32">
        <v>2</v>
      </c>
      <c r="C27" s="32">
        <v>3</v>
      </c>
      <c r="D27" s="32">
        <v>4</v>
      </c>
      <c r="E27" s="32">
        <v>5</v>
      </c>
      <c r="F27" s="32">
        <v>6</v>
      </c>
      <c r="G27" s="32">
        <v>7</v>
      </c>
      <c r="H27" s="32">
        <v>8</v>
      </c>
      <c r="I27" s="32">
        <v>9</v>
      </c>
      <c r="J27" s="32">
        <v>10</v>
      </c>
      <c r="K27" s="32">
        <v>11</v>
      </c>
      <c r="L27" s="32">
        <v>12</v>
      </c>
      <c r="M27" s="32">
        <v>13</v>
      </c>
      <c r="N27" s="32">
        <v>14</v>
      </c>
    </row>
    <row r="28" spans="1:16" ht="30" x14ac:dyDescent="0.25">
      <c r="A28" s="32" t="s">
        <v>44</v>
      </c>
      <c r="B28" s="33" t="s">
        <v>45</v>
      </c>
      <c r="C28" s="32">
        <v>4236891</v>
      </c>
      <c r="D28" s="32" t="s">
        <v>46</v>
      </c>
      <c r="E28" s="32" t="s">
        <v>46</v>
      </c>
      <c r="F28" s="32">
        <f>C28</f>
        <v>4236891</v>
      </c>
      <c r="G28" s="32">
        <v>4586500</v>
      </c>
      <c r="H28" s="32" t="s">
        <v>46</v>
      </c>
      <c r="I28" s="32" t="s">
        <v>46</v>
      </c>
      <c r="J28" s="32">
        <f>G28</f>
        <v>4586500</v>
      </c>
      <c r="K28" s="32">
        <v>4977100</v>
      </c>
      <c r="L28" s="32" t="s">
        <v>46</v>
      </c>
      <c r="M28" s="32" t="s">
        <v>46</v>
      </c>
      <c r="N28" s="32">
        <f>K28</f>
        <v>4977100</v>
      </c>
    </row>
    <row r="29" spans="1:16" ht="29.25" customHeight="1" x14ac:dyDescent="0.25">
      <c r="A29" s="32" t="s">
        <v>44</v>
      </c>
      <c r="B29" s="33" t="s">
        <v>47</v>
      </c>
      <c r="C29" s="32" t="s">
        <v>46</v>
      </c>
      <c r="D29" s="32"/>
      <c r="E29" s="32" t="s">
        <v>44</v>
      </c>
      <c r="F29" s="32">
        <f>D29</f>
        <v>0</v>
      </c>
      <c r="G29" s="32" t="s">
        <v>46</v>
      </c>
      <c r="H29" s="32" t="s">
        <v>44</v>
      </c>
      <c r="I29" s="32" t="s">
        <v>44</v>
      </c>
      <c r="J29" s="32" t="s">
        <v>44</v>
      </c>
      <c r="K29" s="32" t="s">
        <v>46</v>
      </c>
      <c r="L29" s="32" t="s">
        <v>44</v>
      </c>
      <c r="M29" s="32" t="s">
        <v>44</v>
      </c>
      <c r="N29" s="32" t="s">
        <v>44</v>
      </c>
    </row>
    <row r="30" spans="1:16" ht="45" x14ac:dyDescent="0.25">
      <c r="A30" s="32">
        <v>25010400</v>
      </c>
      <c r="B30" s="33" t="s">
        <v>48</v>
      </c>
      <c r="C30" s="32" t="s">
        <v>46</v>
      </c>
      <c r="D30" s="32"/>
      <c r="E30" s="32"/>
      <c r="F30" s="32">
        <f>D30</f>
        <v>0</v>
      </c>
      <c r="G30" s="32" t="s">
        <v>46</v>
      </c>
      <c r="H30" s="32"/>
      <c r="I30" s="32"/>
      <c r="J30" s="32"/>
      <c r="K30" s="32" t="s">
        <v>46</v>
      </c>
      <c r="L30" s="32"/>
      <c r="M30" s="32"/>
      <c r="N30" s="32"/>
    </row>
    <row r="31" spans="1:16" ht="30" x14ac:dyDescent="0.25">
      <c r="A31" s="32" t="s">
        <v>44</v>
      </c>
      <c r="B31" s="33" t="s">
        <v>49</v>
      </c>
      <c r="C31" s="32" t="s">
        <v>46</v>
      </c>
      <c r="D31" s="32"/>
      <c r="E31" s="32"/>
      <c r="F31" s="32">
        <f>D31</f>
        <v>0</v>
      </c>
      <c r="G31" s="32" t="s">
        <v>46</v>
      </c>
      <c r="H31" s="32" t="s">
        <v>44</v>
      </c>
      <c r="I31" s="32" t="s">
        <v>44</v>
      </c>
      <c r="J31" s="32" t="s">
        <v>44</v>
      </c>
      <c r="K31" s="32" t="s">
        <v>46</v>
      </c>
      <c r="L31" s="32" t="s">
        <v>44</v>
      </c>
      <c r="M31" s="32" t="s">
        <v>44</v>
      </c>
      <c r="N31" s="32" t="s">
        <v>44</v>
      </c>
    </row>
    <row r="32" spans="1:16" ht="45" x14ac:dyDescent="0.25">
      <c r="A32" s="32">
        <v>602400</v>
      </c>
      <c r="B32" s="33" t="s">
        <v>50</v>
      </c>
      <c r="C32" s="32" t="s">
        <v>46</v>
      </c>
      <c r="D32" s="32"/>
      <c r="E32" s="32"/>
      <c r="F32" s="32">
        <f>D32</f>
        <v>0</v>
      </c>
      <c r="G32" s="32" t="s">
        <v>46</v>
      </c>
      <c r="H32" s="32"/>
      <c r="I32" s="32"/>
      <c r="J32" s="32"/>
      <c r="K32" s="32" t="s">
        <v>46</v>
      </c>
      <c r="L32" s="32"/>
      <c r="M32" s="32"/>
      <c r="N32" s="32"/>
    </row>
    <row r="33" spans="1:14" x14ac:dyDescent="0.25">
      <c r="A33" s="32" t="s">
        <v>44</v>
      </c>
      <c r="B33" s="33" t="s">
        <v>51</v>
      </c>
      <c r="C33" s="32" t="s">
        <v>46</v>
      </c>
      <c r="D33" s="32" t="s">
        <v>44</v>
      </c>
      <c r="E33" s="32" t="s">
        <v>44</v>
      </c>
      <c r="F33" s="32" t="s">
        <v>44</v>
      </c>
      <c r="G33" s="32" t="s">
        <v>46</v>
      </c>
      <c r="H33" s="32" t="s">
        <v>44</v>
      </c>
      <c r="I33" s="32" t="s">
        <v>44</v>
      </c>
      <c r="J33" s="32" t="s">
        <v>44</v>
      </c>
      <c r="K33" s="32" t="s">
        <v>46</v>
      </c>
      <c r="L33" s="32" t="s">
        <v>44</v>
      </c>
      <c r="M33" s="32" t="s">
        <v>44</v>
      </c>
      <c r="N33" s="32" t="s">
        <v>44</v>
      </c>
    </row>
    <row r="34" spans="1:14" x14ac:dyDescent="0.25">
      <c r="A34" s="32" t="s">
        <v>44</v>
      </c>
      <c r="B34" s="32" t="s">
        <v>52</v>
      </c>
      <c r="C34" s="34">
        <f>C28</f>
        <v>4236891</v>
      </c>
      <c r="D34" s="34">
        <f>D29+D31</f>
        <v>0</v>
      </c>
      <c r="E34" s="34"/>
      <c r="F34" s="34">
        <f>F28+F29+F31</f>
        <v>4236891</v>
      </c>
      <c r="G34" s="34">
        <f>G28</f>
        <v>4586500</v>
      </c>
      <c r="H34" s="34"/>
      <c r="I34" s="34"/>
      <c r="J34" s="34">
        <f>J28</f>
        <v>4586500</v>
      </c>
      <c r="K34" s="34">
        <f>K28</f>
        <v>4977100</v>
      </c>
      <c r="L34" s="34"/>
      <c r="M34" s="34"/>
      <c r="N34" s="34">
        <f>N28</f>
        <v>4977100</v>
      </c>
    </row>
    <row r="36" spans="1:14" x14ac:dyDescent="0.25">
      <c r="A36" s="35" t="s">
        <v>53</v>
      </c>
      <c r="B36" s="35"/>
      <c r="C36" s="35"/>
      <c r="D36" s="35"/>
      <c r="E36" s="35"/>
      <c r="F36" s="35"/>
      <c r="G36" s="35"/>
      <c r="H36" s="35"/>
      <c r="I36" s="35"/>
      <c r="J36" s="35"/>
    </row>
    <row r="37" spans="1:14" x14ac:dyDescent="0.25">
      <c r="A37" s="25" t="s">
        <v>32</v>
      </c>
    </row>
    <row r="39" spans="1:14" x14ac:dyDescent="0.25">
      <c r="A39" s="31" t="s">
        <v>33</v>
      </c>
      <c r="B39" s="31" t="s">
        <v>34</v>
      </c>
      <c r="C39" s="31" t="s">
        <v>54</v>
      </c>
      <c r="D39" s="31"/>
      <c r="E39" s="31"/>
      <c r="F39" s="31"/>
      <c r="G39" s="31" t="s">
        <v>55</v>
      </c>
      <c r="H39" s="31"/>
      <c r="I39" s="31"/>
      <c r="J39" s="31"/>
    </row>
    <row r="40" spans="1:14" ht="60.75" customHeight="1" x14ac:dyDescent="0.25">
      <c r="A40" s="31"/>
      <c r="B40" s="31"/>
      <c r="C40" s="32" t="s">
        <v>38</v>
      </c>
      <c r="D40" s="32" t="s">
        <v>39</v>
      </c>
      <c r="E40" s="32" t="s">
        <v>40</v>
      </c>
      <c r="F40" s="32" t="s">
        <v>41</v>
      </c>
      <c r="G40" s="32" t="s">
        <v>38</v>
      </c>
      <c r="H40" s="32" t="s">
        <v>39</v>
      </c>
      <c r="I40" s="32" t="s">
        <v>40</v>
      </c>
      <c r="J40" s="32" t="s">
        <v>42</v>
      </c>
    </row>
    <row r="41" spans="1:14" x14ac:dyDescent="0.25">
      <c r="A41" s="32">
        <v>1</v>
      </c>
      <c r="B41" s="32">
        <v>2</v>
      </c>
      <c r="C41" s="32">
        <v>3</v>
      </c>
      <c r="D41" s="32">
        <v>4</v>
      </c>
      <c r="E41" s="32">
        <v>5</v>
      </c>
      <c r="F41" s="32">
        <v>6</v>
      </c>
      <c r="G41" s="32">
        <v>7</v>
      </c>
      <c r="H41" s="32">
        <v>8</v>
      </c>
      <c r="I41" s="32">
        <v>9</v>
      </c>
      <c r="J41" s="32">
        <v>10</v>
      </c>
    </row>
    <row r="42" spans="1:14" ht="30" x14ac:dyDescent="0.25">
      <c r="A42" s="33" t="s">
        <v>44</v>
      </c>
      <c r="B42" s="33" t="s">
        <v>45</v>
      </c>
      <c r="C42" s="32">
        <v>5285700</v>
      </c>
      <c r="D42" s="32" t="s">
        <v>46</v>
      </c>
      <c r="E42" s="32" t="s">
        <v>46</v>
      </c>
      <c r="F42" s="32">
        <f>C42</f>
        <v>5285700</v>
      </c>
      <c r="G42" s="32">
        <v>5565900</v>
      </c>
      <c r="H42" s="32" t="s">
        <v>46</v>
      </c>
      <c r="I42" s="32" t="s">
        <v>46</v>
      </c>
      <c r="J42" s="32">
        <f>G42</f>
        <v>5565900</v>
      </c>
    </row>
    <row r="43" spans="1:14" ht="30" customHeight="1" x14ac:dyDescent="0.25">
      <c r="A43" s="33" t="s">
        <v>44</v>
      </c>
      <c r="B43" s="33" t="s">
        <v>47</v>
      </c>
      <c r="C43" s="32" t="s">
        <v>46</v>
      </c>
      <c r="D43" s="32" t="s">
        <v>44</v>
      </c>
      <c r="E43" s="32" t="s">
        <v>44</v>
      </c>
      <c r="F43" s="32" t="s">
        <v>44</v>
      </c>
      <c r="G43" s="32" t="s">
        <v>46</v>
      </c>
      <c r="H43" s="32" t="s">
        <v>44</v>
      </c>
      <c r="I43" s="32" t="s">
        <v>44</v>
      </c>
      <c r="J43" s="33" t="s">
        <v>44</v>
      </c>
    </row>
    <row r="44" spans="1:14" ht="30" x14ac:dyDescent="0.25">
      <c r="A44" s="33" t="s">
        <v>44</v>
      </c>
      <c r="B44" s="33" t="s">
        <v>56</v>
      </c>
      <c r="C44" s="32" t="s">
        <v>46</v>
      </c>
      <c r="D44" s="32" t="s">
        <v>44</v>
      </c>
      <c r="E44" s="32" t="s">
        <v>44</v>
      </c>
      <c r="F44" s="32" t="s">
        <v>44</v>
      </c>
      <c r="G44" s="32" t="s">
        <v>46</v>
      </c>
      <c r="H44" s="32" t="s">
        <v>44</v>
      </c>
      <c r="I44" s="32" t="s">
        <v>44</v>
      </c>
      <c r="J44" s="33" t="s">
        <v>44</v>
      </c>
    </row>
    <row r="45" spans="1:14" x14ac:dyDescent="0.25">
      <c r="A45" s="33" t="s">
        <v>44</v>
      </c>
      <c r="B45" s="33" t="s">
        <v>51</v>
      </c>
      <c r="C45" s="32" t="s">
        <v>46</v>
      </c>
      <c r="D45" s="32" t="s">
        <v>44</v>
      </c>
      <c r="E45" s="32" t="s">
        <v>44</v>
      </c>
      <c r="F45" s="32" t="s">
        <v>44</v>
      </c>
      <c r="G45" s="32" t="s">
        <v>46</v>
      </c>
      <c r="H45" s="32" t="s">
        <v>44</v>
      </c>
      <c r="I45" s="32" t="s">
        <v>44</v>
      </c>
      <c r="J45" s="33" t="s">
        <v>44</v>
      </c>
    </row>
    <row r="46" spans="1:14" x14ac:dyDescent="0.25">
      <c r="A46" s="33" t="s">
        <v>44</v>
      </c>
      <c r="B46" s="32" t="s">
        <v>52</v>
      </c>
      <c r="C46" s="34">
        <f>C42</f>
        <v>5285700</v>
      </c>
      <c r="D46" s="34"/>
      <c r="E46" s="34"/>
      <c r="F46" s="34">
        <f>F42</f>
        <v>5285700</v>
      </c>
      <c r="G46" s="34">
        <f>G42</f>
        <v>5565900</v>
      </c>
      <c r="H46" s="34"/>
      <c r="I46" s="34"/>
      <c r="J46" s="34">
        <f>J42</f>
        <v>5565900</v>
      </c>
    </row>
    <row r="48" spans="1:14" x14ac:dyDescent="0.25">
      <c r="A48" s="27" t="s">
        <v>57</v>
      </c>
      <c r="B48" s="27"/>
      <c r="C48" s="27"/>
      <c r="D48" s="27"/>
      <c r="E48" s="27"/>
      <c r="F48" s="27"/>
      <c r="G48" s="27"/>
      <c r="H48" s="27"/>
      <c r="I48" s="27"/>
      <c r="J48" s="27"/>
      <c r="K48" s="27"/>
      <c r="L48" s="27"/>
      <c r="M48" s="27"/>
      <c r="N48" s="27"/>
    </row>
    <row r="49" spans="1:14" x14ac:dyDescent="0.25">
      <c r="A49" s="27" t="s">
        <v>58</v>
      </c>
      <c r="B49" s="27"/>
      <c r="C49" s="27"/>
      <c r="D49" s="27"/>
      <c r="E49" s="27"/>
      <c r="F49" s="27"/>
      <c r="G49" s="27"/>
      <c r="H49" s="27"/>
      <c r="I49" s="27"/>
      <c r="J49" s="27"/>
      <c r="K49" s="27"/>
      <c r="L49" s="27"/>
      <c r="M49" s="27"/>
      <c r="N49" s="27"/>
    </row>
    <row r="50" spans="1:14" x14ac:dyDescent="0.25">
      <c r="A50" s="25" t="s">
        <v>32</v>
      </c>
    </row>
    <row r="51" spans="1:14" ht="21.75" customHeight="1" x14ac:dyDescent="0.25">
      <c r="A51" s="31" t="s">
        <v>59</v>
      </c>
      <c r="B51" s="31" t="s">
        <v>34</v>
      </c>
      <c r="C51" s="31" t="s">
        <v>35</v>
      </c>
      <c r="D51" s="31"/>
      <c r="E51" s="31"/>
      <c r="F51" s="31"/>
      <c r="G51" s="31" t="s">
        <v>36</v>
      </c>
      <c r="H51" s="31"/>
      <c r="I51" s="31"/>
      <c r="J51" s="31"/>
      <c r="K51" s="31" t="s">
        <v>37</v>
      </c>
      <c r="L51" s="31"/>
      <c r="M51" s="31"/>
      <c r="N51" s="31"/>
    </row>
    <row r="52" spans="1:14" ht="60.75" customHeight="1" x14ac:dyDescent="0.25">
      <c r="A52" s="31"/>
      <c r="B52" s="31"/>
      <c r="C52" s="32" t="s">
        <v>38</v>
      </c>
      <c r="D52" s="32" t="s">
        <v>39</v>
      </c>
      <c r="E52" s="32" t="s">
        <v>40</v>
      </c>
      <c r="F52" s="32" t="s">
        <v>41</v>
      </c>
      <c r="G52" s="32" t="s">
        <v>38</v>
      </c>
      <c r="H52" s="32" t="s">
        <v>39</v>
      </c>
      <c r="I52" s="32" t="s">
        <v>40</v>
      </c>
      <c r="J52" s="32" t="s">
        <v>42</v>
      </c>
      <c r="K52" s="32" t="s">
        <v>38</v>
      </c>
      <c r="L52" s="32" t="s">
        <v>39</v>
      </c>
      <c r="M52" s="32" t="s">
        <v>40</v>
      </c>
      <c r="N52" s="32" t="s">
        <v>43</v>
      </c>
    </row>
    <row r="53" spans="1:14" x14ac:dyDescent="0.25">
      <c r="A53" s="32">
        <v>1</v>
      </c>
      <c r="B53" s="32">
        <v>2</v>
      </c>
      <c r="C53" s="32">
        <v>3</v>
      </c>
      <c r="D53" s="32">
        <v>4</v>
      </c>
      <c r="E53" s="32">
        <v>5</v>
      </c>
      <c r="F53" s="32">
        <v>6</v>
      </c>
      <c r="G53" s="32">
        <v>7</v>
      </c>
      <c r="H53" s="32">
        <v>8</v>
      </c>
      <c r="I53" s="32">
        <v>9</v>
      </c>
      <c r="J53" s="32">
        <v>10</v>
      </c>
      <c r="K53" s="32">
        <v>11</v>
      </c>
      <c r="L53" s="32">
        <v>12</v>
      </c>
      <c r="M53" s="32">
        <v>13</v>
      </c>
      <c r="N53" s="32">
        <v>14</v>
      </c>
    </row>
    <row r="54" spans="1:14" x14ac:dyDescent="0.25">
      <c r="A54" s="32">
        <v>2111</v>
      </c>
      <c r="B54" s="36" t="s">
        <v>60</v>
      </c>
      <c r="C54" s="32">
        <v>3404321</v>
      </c>
      <c r="D54" s="32"/>
      <c r="E54" s="32"/>
      <c r="F54" s="32">
        <f>SUM(C54:D54)</f>
        <v>3404321</v>
      </c>
      <c r="G54" s="32">
        <v>3707800</v>
      </c>
      <c r="H54" s="32"/>
      <c r="I54" s="32"/>
      <c r="J54" s="32">
        <f>G54</f>
        <v>3707800</v>
      </c>
      <c r="K54" s="32">
        <v>4016100</v>
      </c>
      <c r="L54" s="32"/>
      <c r="M54" s="32"/>
      <c r="N54" s="32">
        <f>SUM(K54)</f>
        <v>4016100</v>
      </c>
    </row>
    <row r="55" spans="1:14" x14ac:dyDescent="0.25">
      <c r="A55" s="32">
        <v>2120</v>
      </c>
      <c r="B55" s="36" t="s">
        <v>61</v>
      </c>
      <c r="C55" s="32">
        <v>746398</v>
      </c>
      <c r="D55" s="32"/>
      <c r="E55" s="32"/>
      <c r="F55" s="32">
        <f t="shared" ref="F55:F61" si="0">SUM(C55:D55)</f>
        <v>746398</v>
      </c>
      <c r="G55" s="32">
        <v>815600</v>
      </c>
      <c r="H55" s="32"/>
      <c r="I55" s="32"/>
      <c r="J55" s="32">
        <f t="shared" ref="J55:J60" si="1">G55</f>
        <v>815600</v>
      </c>
      <c r="K55" s="32">
        <v>874700</v>
      </c>
      <c r="L55" s="32"/>
      <c r="M55" s="32"/>
      <c r="N55" s="32">
        <f t="shared" ref="N55:N60" si="2">SUM(K55)</f>
        <v>874700</v>
      </c>
    </row>
    <row r="56" spans="1:14" ht="30" x14ac:dyDescent="0.25">
      <c r="A56" s="32">
        <v>2210</v>
      </c>
      <c r="B56" s="36" t="s">
        <v>62</v>
      </c>
      <c r="C56" s="32">
        <v>53856</v>
      </c>
      <c r="D56" s="32"/>
      <c r="E56" s="32"/>
      <c r="F56" s="32">
        <f t="shared" si="0"/>
        <v>53856</v>
      </c>
      <c r="G56" s="32">
        <v>38550</v>
      </c>
      <c r="H56" s="32"/>
      <c r="I56" s="32"/>
      <c r="J56" s="32">
        <f t="shared" si="1"/>
        <v>38550</v>
      </c>
      <c r="K56" s="32">
        <v>45000</v>
      </c>
      <c r="L56" s="32"/>
      <c r="M56" s="32"/>
      <c r="N56" s="32">
        <f t="shared" si="2"/>
        <v>45000</v>
      </c>
    </row>
    <row r="57" spans="1:14" x14ac:dyDescent="0.25">
      <c r="A57" s="32">
        <v>2240</v>
      </c>
      <c r="B57" s="36" t="s">
        <v>63</v>
      </c>
      <c r="C57" s="32">
        <v>30726</v>
      </c>
      <c r="D57" s="32"/>
      <c r="E57" s="32"/>
      <c r="F57" s="32">
        <f t="shared" si="0"/>
        <v>30726</v>
      </c>
      <c r="G57" s="32">
        <v>16200</v>
      </c>
      <c r="H57" s="32"/>
      <c r="I57" s="32"/>
      <c r="J57" s="32">
        <f t="shared" si="1"/>
        <v>16200</v>
      </c>
      <c r="K57" s="32">
        <v>32900</v>
      </c>
      <c r="L57" s="32"/>
      <c r="M57" s="32"/>
      <c r="N57" s="32">
        <f t="shared" si="2"/>
        <v>32900</v>
      </c>
    </row>
    <row r="58" spans="1:14" x14ac:dyDescent="0.25">
      <c r="A58" s="32">
        <v>2250</v>
      </c>
      <c r="B58" s="36" t="s">
        <v>64</v>
      </c>
      <c r="C58" s="32">
        <v>1237</v>
      </c>
      <c r="D58" s="32"/>
      <c r="E58" s="32"/>
      <c r="F58" s="32">
        <f t="shared" si="0"/>
        <v>1237</v>
      </c>
      <c r="G58" s="32">
        <v>5400</v>
      </c>
      <c r="H58" s="32"/>
      <c r="I58" s="32"/>
      <c r="J58" s="32">
        <f t="shared" si="1"/>
        <v>5400</v>
      </c>
      <c r="K58" s="32">
        <v>5400</v>
      </c>
      <c r="L58" s="32"/>
      <c r="M58" s="32"/>
      <c r="N58" s="32">
        <f t="shared" si="2"/>
        <v>5400</v>
      </c>
    </row>
    <row r="59" spans="1:14" ht="45" x14ac:dyDescent="0.25">
      <c r="A59" s="32">
        <v>2282</v>
      </c>
      <c r="B59" s="36" t="s">
        <v>65</v>
      </c>
      <c r="C59" s="32">
        <v>350</v>
      </c>
      <c r="D59" s="32"/>
      <c r="E59" s="32"/>
      <c r="F59" s="32">
        <f t="shared" si="0"/>
        <v>350</v>
      </c>
      <c r="G59" s="32">
        <v>2940</v>
      </c>
      <c r="H59" s="32"/>
      <c r="I59" s="32"/>
      <c r="J59" s="32">
        <f t="shared" si="1"/>
        <v>2940</v>
      </c>
      <c r="K59" s="32">
        <v>3000</v>
      </c>
      <c r="L59" s="32"/>
      <c r="M59" s="32"/>
      <c r="N59" s="32">
        <f t="shared" si="2"/>
        <v>3000</v>
      </c>
    </row>
    <row r="60" spans="1:14" x14ac:dyDescent="0.25">
      <c r="A60" s="32">
        <v>2800</v>
      </c>
      <c r="B60" s="36" t="s">
        <v>66</v>
      </c>
      <c r="C60" s="32">
        <v>3</v>
      </c>
      <c r="D60" s="33" t="s">
        <v>44</v>
      </c>
      <c r="E60" s="33" t="s">
        <v>44</v>
      </c>
      <c r="F60" s="32">
        <f t="shared" si="0"/>
        <v>3</v>
      </c>
      <c r="G60" s="32">
        <v>10</v>
      </c>
      <c r="H60" s="33" t="s">
        <v>44</v>
      </c>
      <c r="I60" s="33" t="s">
        <v>44</v>
      </c>
      <c r="J60" s="32">
        <f t="shared" si="1"/>
        <v>10</v>
      </c>
      <c r="K60" s="32"/>
      <c r="L60" s="33" t="s">
        <v>44</v>
      </c>
      <c r="M60" s="33" t="s">
        <v>44</v>
      </c>
      <c r="N60" s="32">
        <f t="shared" si="2"/>
        <v>0</v>
      </c>
    </row>
    <row r="61" spans="1:14" ht="30" hidden="1" x14ac:dyDescent="0.25">
      <c r="A61" s="32">
        <v>3110</v>
      </c>
      <c r="B61" s="36" t="s">
        <v>67</v>
      </c>
      <c r="C61" s="32" t="s">
        <v>44</v>
      </c>
      <c r="D61" s="32"/>
      <c r="E61" s="32"/>
      <c r="F61" s="32">
        <f t="shared" si="0"/>
        <v>0</v>
      </c>
      <c r="G61" s="32" t="s">
        <v>44</v>
      </c>
      <c r="H61" s="32" t="s">
        <v>44</v>
      </c>
      <c r="I61" s="32" t="s">
        <v>44</v>
      </c>
      <c r="J61" s="32" t="s">
        <v>44</v>
      </c>
      <c r="K61" s="32" t="s">
        <v>44</v>
      </c>
      <c r="L61" s="32" t="s">
        <v>44</v>
      </c>
      <c r="M61" s="32" t="s">
        <v>44</v>
      </c>
      <c r="N61" s="32" t="s">
        <v>44</v>
      </c>
    </row>
    <row r="62" spans="1:14" x14ac:dyDescent="0.25">
      <c r="A62" s="32" t="s">
        <v>44</v>
      </c>
      <c r="B62" s="32" t="s">
        <v>52</v>
      </c>
      <c r="C62" s="34">
        <f>SUM(C54:C61)</f>
        <v>4236891</v>
      </c>
      <c r="D62" s="34">
        <f t="shared" ref="D62:N62" si="3">SUM(D54:D61)</f>
        <v>0</v>
      </c>
      <c r="E62" s="34">
        <f t="shared" si="3"/>
        <v>0</v>
      </c>
      <c r="F62" s="34">
        <f t="shared" si="3"/>
        <v>4236891</v>
      </c>
      <c r="G62" s="34">
        <f t="shared" si="3"/>
        <v>4586500</v>
      </c>
      <c r="H62" s="34">
        <f t="shared" si="3"/>
        <v>0</v>
      </c>
      <c r="I62" s="34">
        <f t="shared" si="3"/>
        <v>0</v>
      </c>
      <c r="J62" s="34">
        <f t="shared" si="3"/>
        <v>4586500</v>
      </c>
      <c r="K62" s="34">
        <f t="shared" si="3"/>
        <v>4977100</v>
      </c>
      <c r="L62" s="34">
        <f t="shared" si="3"/>
        <v>0</v>
      </c>
      <c r="M62" s="34">
        <f t="shared" si="3"/>
        <v>0</v>
      </c>
      <c r="N62" s="34">
        <f t="shared" si="3"/>
        <v>4977100</v>
      </c>
    </row>
    <row r="64" spans="1:14" x14ac:dyDescent="0.25">
      <c r="A64" s="35" t="s">
        <v>68</v>
      </c>
      <c r="B64" s="35"/>
      <c r="C64" s="35"/>
      <c r="D64" s="35"/>
      <c r="E64" s="35"/>
      <c r="F64" s="35"/>
      <c r="G64" s="35"/>
      <c r="H64" s="35"/>
      <c r="I64" s="35"/>
      <c r="J64" s="35"/>
      <c r="K64" s="35"/>
      <c r="L64" s="35"/>
      <c r="M64" s="35"/>
      <c r="N64" s="35"/>
    </row>
    <row r="65" spans="1:14" x14ac:dyDescent="0.25">
      <c r="A65" s="25" t="s">
        <v>32</v>
      </c>
    </row>
    <row r="67" spans="1:14" x14ac:dyDescent="0.25">
      <c r="A67" s="31" t="s">
        <v>69</v>
      </c>
      <c r="B67" s="31" t="s">
        <v>34</v>
      </c>
      <c r="C67" s="31" t="s">
        <v>35</v>
      </c>
      <c r="D67" s="31"/>
      <c r="E67" s="31"/>
      <c r="F67" s="31"/>
      <c r="G67" s="31" t="s">
        <v>36</v>
      </c>
      <c r="H67" s="31"/>
      <c r="I67" s="31"/>
      <c r="J67" s="31"/>
      <c r="K67" s="31" t="s">
        <v>37</v>
      </c>
      <c r="L67" s="31"/>
      <c r="M67" s="31"/>
      <c r="N67" s="31"/>
    </row>
    <row r="68" spans="1:14" ht="60.75" customHeight="1" x14ac:dyDescent="0.25">
      <c r="A68" s="31"/>
      <c r="B68" s="31"/>
      <c r="C68" s="32" t="s">
        <v>38</v>
      </c>
      <c r="D68" s="32" t="s">
        <v>39</v>
      </c>
      <c r="E68" s="32" t="s">
        <v>40</v>
      </c>
      <c r="F68" s="32" t="s">
        <v>41</v>
      </c>
      <c r="G68" s="32" t="s">
        <v>38</v>
      </c>
      <c r="H68" s="32" t="s">
        <v>39</v>
      </c>
      <c r="I68" s="32" t="s">
        <v>40</v>
      </c>
      <c r="J68" s="32" t="s">
        <v>42</v>
      </c>
      <c r="K68" s="32" t="s">
        <v>38</v>
      </c>
      <c r="L68" s="32" t="s">
        <v>39</v>
      </c>
      <c r="M68" s="32" t="s">
        <v>40</v>
      </c>
      <c r="N68" s="32" t="s">
        <v>43</v>
      </c>
    </row>
    <row r="69" spans="1:14" x14ac:dyDescent="0.25">
      <c r="A69" s="32">
        <v>1</v>
      </c>
      <c r="B69" s="32">
        <v>2</v>
      </c>
      <c r="C69" s="32">
        <v>3</v>
      </c>
      <c r="D69" s="32">
        <v>4</v>
      </c>
      <c r="E69" s="32">
        <v>5</v>
      </c>
      <c r="F69" s="32">
        <v>6</v>
      </c>
      <c r="G69" s="32">
        <v>7</v>
      </c>
      <c r="H69" s="32">
        <v>8</v>
      </c>
      <c r="I69" s="32">
        <v>9</v>
      </c>
      <c r="J69" s="32">
        <v>10</v>
      </c>
      <c r="K69" s="32">
        <v>11</v>
      </c>
      <c r="L69" s="32">
        <v>12</v>
      </c>
      <c r="M69" s="32">
        <v>13</v>
      </c>
      <c r="N69" s="32">
        <v>14</v>
      </c>
    </row>
    <row r="70" spans="1:14" x14ac:dyDescent="0.25">
      <c r="A70" s="33" t="s">
        <v>44</v>
      </c>
      <c r="B70" s="33" t="s">
        <v>44</v>
      </c>
      <c r="C70" s="33" t="s">
        <v>44</v>
      </c>
      <c r="D70" s="33" t="s">
        <v>44</v>
      </c>
      <c r="E70" s="33" t="s">
        <v>44</v>
      </c>
      <c r="F70" s="33" t="s">
        <v>44</v>
      </c>
      <c r="G70" s="33" t="s">
        <v>44</v>
      </c>
      <c r="H70" s="33" t="s">
        <v>44</v>
      </c>
      <c r="I70" s="33" t="s">
        <v>44</v>
      </c>
      <c r="J70" s="33" t="s">
        <v>44</v>
      </c>
      <c r="K70" s="32" t="s">
        <v>44</v>
      </c>
      <c r="L70" s="33" t="s">
        <v>44</v>
      </c>
      <c r="M70" s="33" t="s">
        <v>44</v>
      </c>
      <c r="N70" s="33" t="s">
        <v>44</v>
      </c>
    </row>
    <row r="71" spans="1:14" x14ac:dyDescent="0.25">
      <c r="A71" s="32" t="s">
        <v>44</v>
      </c>
      <c r="B71" s="32" t="s">
        <v>52</v>
      </c>
      <c r="C71" s="32" t="s">
        <v>44</v>
      </c>
      <c r="D71" s="32" t="s">
        <v>44</v>
      </c>
      <c r="E71" s="32" t="s">
        <v>44</v>
      </c>
      <c r="F71" s="32" t="s">
        <v>44</v>
      </c>
      <c r="G71" s="32" t="s">
        <v>44</v>
      </c>
      <c r="H71" s="32" t="s">
        <v>44</v>
      </c>
      <c r="I71" s="32" t="s">
        <v>44</v>
      </c>
      <c r="J71" s="32" t="s">
        <v>44</v>
      </c>
      <c r="K71" s="32" t="s">
        <v>44</v>
      </c>
      <c r="L71" s="32" t="s">
        <v>44</v>
      </c>
      <c r="M71" s="32" t="s">
        <v>44</v>
      </c>
      <c r="N71" s="32" t="s">
        <v>44</v>
      </c>
    </row>
    <row r="73" spans="1:14" x14ac:dyDescent="0.25">
      <c r="A73" s="35" t="s">
        <v>70</v>
      </c>
      <c r="B73" s="35"/>
      <c r="C73" s="35"/>
      <c r="D73" s="35"/>
      <c r="E73" s="35"/>
      <c r="F73" s="35"/>
      <c r="G73" s="35"/>
      <c r="H73" s="35"/>
      <c r="I73" s="35"/>
      <c r="J73" s="35"/>
    </row>
    <row r="74" spans="1:14" x14ac:dyDescent="0.25">
      <c r="A74" s="25" t="s">
        <v>32</v>
      </c>
    </row>
    <row r="76" spans="1:14" ht="21.75" customHeight="1" x14ac:dyDescent="0.25">
      <c r="A76" s="31" t="s">
        <v>59</v>
      </c>
      <c r="B76" s="31" t="s">
        <v>34</v>
      </c>
      <c r="C76" s="31" t="s">
        <v>54</v>
      </c>
      <c r="D76" s="31"/>
      <c r="E76" s="31"/>
      <c r="F76" s="31"/>
      <c r="G76" s="31" t="s">
        <v>55</v>
      </c>
      <c r="H76" s="31"/>
      <c r="I76" s="31"/>
      <c r="J76" s="31"/>
    </row>
    <row r="77" spans="1:14" ht="61.5" customHeight="1" x14ac:dyDescent="0.25">
      <c r="A77" s="31"/>
      <c r="B77" s="31"/>
      <c r="C77" s="32" t="s">
        <v>38</v>
      </c>
      <c r="D77" s="32" t="s">
        <v>39</v>
      </c>
      <c r="E77" s="32" t="s">
        <v>40</v>
      </c>
      <c r="F77" s="32" t="s">
        <v>41</v>
      </c>
      <c r="G77" s="32" t="s">
        <v>38</v>
      </c>
      <c r="H77" s="32" t="s">
        <v>39</v>
      </c>
      <c r="I77" s="32" t="s">
        <v>40</v>
      </c>
      <c r="J77" s="32" t="s">
        <v>42</v>
      </c>
    </row>
    <row r="78" spans="1:14" x14ac:dyDescent="0.25">
      <c r="A78" s="32">
        <v>1</v>
      </c>
      <c r="B78" s="32">
        <v>2</v>
      </c>
      <c r="C78" s="32">
        <v>3</v>
      </c>
      <c r="D78" s="32">
        <v>4</v>
      </c>
      <c r="E78" s="32">
        <v>5</v>
      </c>
      <c r="F78" s="32">
        <v>6</v>
      </c>
      <c r="G78" s="32">
        <v>7</v>
      </c>
      <c r="H78" s="32">
        <v>8</v>
      </c>
      <c r="I78" s="32">
        <v>9</v>
      </c>
      <c r="J78" s="32">
        <v>10</v>
      </c>
    </row>
    <row r="79" spans="1:14" x14ac:dyDescent="0.25">
      <c r="A79" s="32">
        <v>2111</v>
      </c>
      <c r="B79" s="36" t="s">
        <v>60</v>
      </c>
      <c r="C79" s="37">
        <v>4265100</v>
      </c>
      <c r="D79" s="32"/>
      <c r="E79" s="32"/>
      <c r="F79" s="37">
        <f t="shared" ref="F79:F84" si="4">C79</f>
        <v>4265100</v>
      </c>
      <c r="G79" s="37">
        <v>4491100</v>
      </c>
      <c r="H79" s="32"/>
      <c r="I79" s="32"/>
      <c r="J79" s="37">
        <f t="shared" ref="J79:J84" si="5">G79</f>
        <v>4491100</v>
      </c>
    </row>
    <row r="80" spans="1:14" x14ac:dyDescent="0.25">
      <c r="A80" s="32">
        <v>2120</v>
      </c>
      <c r="B80" s="36" t="s">
        <v>61</v>
      </c>
      <c r="C80" s="37">
        <v>928900</v>
      </c>
      <c r="D80" s="32"/>
      <c r="E80" s="32"/>
      <c r="F80" s="37">
        <f t="shared" si="4"/>
        <v>928900</v>
      </c>
      <c r="G80" s="37">
        <v>978100</v>
      </c>
      <c r="H80" s="32"/>
      <c r="I80" s="32"/>
      <c r="J80" s="37">
        <f t="shared" si="5"/>
        <v>978100</v>
      </c>
    </row>
    <row r="81" spans="1:14" ht="30" x14ac:dyDescent="0.25">
      <c r="A81" s="32">
        <v>2210</v>
      </c>
      <c r="B81" s="36" t="s">
        <v>62</v>
      </c>
      <c r="C81" s="37">
        <v>47800</v>
      </c>
      <c r="D81" s="32"/>
      <c r="E81" s="32"/>
      <c r="F81" s="37">
        <f t="shared" si="4"/>
        <v>47800</v>
      </c>
      <c r="G81" s="37">
        <v>50400</v>
      </c>
      <c r="H81" s="32"/>
      <c r="I81" s="32"/>
      <c r="J81" s="37">
        <f t="shared" si="5"/>
        <v>50400</v>
      </c>
    </row>
    <row r="82" spans="1:14" x14ac:dyDescent="0.25">
      <c r="A82" s="32">
        <v>2240</v>
      </c>
      <c r="B82" s="36" t="s">
        <v>63</v>
      </c>
      <c r="C82" s="37">
        <v>35000</v>
      </c>
      <c r="D82" s="32"/>
      <c r="E82" s="32"/>
      <c r="F82" s="37">
        <f t="shared" si="4"/>
        <v>35000</v>
      </c>
      <c r="G82" s="37">
        <v>36900</v>
      </c>
      <c r="H82" s="32"/>
      <c r="I82" s="32"/>
      <c r="J82" s="37">
        <f t="shared" si="5"/>
        <v>36900</v>
      </c>
    </row>
    <row r="83" spans="1:14" x14ac:dyDescent="0.25">
      <c r="A83" s="32">
        <v>2250</v>
      </c>
      <c r="B83" s="36" t="s">
        <v>64</v>
      </c>
      <c r="C83" s="37">
        <v>5700</v>
      </c>
      <c r="D83" s="32"/>
      <c r="E83" s="32"/>
      <c r="F83" s="37">
        <f t="shared" si="4"/>
        <v>5700</v>
      </c>
      <c r="G83" s="37">
        <v>6000</v>
      </c>
      <c r="H83" s="32"/>
      <c r="I83" s="32"/>
      <c r="J83" s="37">
        <f t="shared" si="5"/>
        <v>6000</v>
      </c>
    </row>
    <row r="84" spans="1:14" ht="45" x14ac:dyDescent="0.25">
      <c r="A84" s="32">
        <v>2282</v>
      </c>
      <c r="B84" s="36" t="s">
        <v>65</v>
      </c>
      <c r="C84" s="37">
        <v>3200</v>
      </c>
      <c r="D84" s="32" t="s">
        <v>44</v>
      </c>
      <c r="E84" s="32" t="s">
        <v>44</v>
      </c>
      <c r="F84" s="37">
        <f t="shared" si="4"/>
        <v>3200</v>
      </c>
      <c r="G84" s="37">
        <v>3400</v>
      </c>
      <c r="H84" s="32" t="s">
        <v>44</v>
      </c>
      <c r="I84" s="32" t="s">
        <v>44</v>
      </c>
      <c r="J84" s="37">
        <f t="shared" si="5"/>
        <v>3400</v>
      </c>
    </row>
    <row r="85" spans="1:14" x14ac:dyDescent="0.25">
      <c r="A85" s="32" t="s">
        <v>44</v>
      </c>
      <c r="B85" s="32" t="s">
        <v>52</v>
      </c>
      <c r="C85" s="38">
        <f>SUM(C79:C84)</f>
        <v>5285700</v>
      </c>
      <c r="D85" s="38">
        <f t="shared" ref="D85:J85" si="6">SUM(D79:D84)</f>
        <v>0</v>
      </c>
      <c r="E85" s="38">
        <f t="shared" si="6"/>
        <v>0</v>
      </c>
      <c r="F85" s="38">
        <f t="shared" si="6"/>
        <v>5285700</v>
      </c>
      <c r="G85" s="38">
        <f t="shared" si="6"/>
        <v>5565900</v>
      </c>
      <c r="H85" s="38">
        <f t="shared" si="6"/>
        <v>0</v>
      </c>
      <c r="I85" s="38">
        <f t="shared" si="6"/>
        <v>0</v>
      </c>
      <c r="J85" s="38">
        <f t="shared" si="6"/>
        <v>5565900</v>
      </c>
    </row>
    <row r="87" spans="1:14" x14ac:dyDescent="0.25">
      <c r="A87" s="35" t="s">
        <v>71</v>
      </c>
      <c r="B87" s="35"/>
      <c r="C87" s="35"/>
      <c r="D87" s="35"/>
      <c r="E87" s="35"/>
      <c r="F87" s="35"/>
      <c r="G87" s="35"/>
      <c r="H87" s="35"/>
      <c r="I87" s="35"/>
      <c r="J87" s="35"/>
    </row>
    <row r="88" spans="1:14" x14ac:dyDescent="0.25">
      <c r="A88" s="25" t="s">
        <v>32</v>
      </c>
    </row>
    <row r="90" spans="1:14" x14ac:dyDescent="0.25">
      <c r="A90" s="31" t="s">
        <v>69</v>
      </c>
      <c r="B90" s="31" t="s">
        <v>34</v>
      </c>
      <c r="C90" s="31" t="s">
        <v>54</v>
      </c>
      <c r="D90" s="31"/>
      <c r="E90" s="31"/>
      <c r="F90" s="31"/>
      <c r="G90" s="31" t="s">
        <v>55</v>
      </c>
      <c r="H90" s="31"/>
      <c r="I90" s="31"/>
      <c r="J90" s="31"/>
    </row>
    <row r="91" spans="1:14" ht="63.75" customHeight="1" x14ac:dyDescent="0.25">
      <c r="A91" s="31"/>
      <c r="B91" s="31"/>
      <c r="C91" s="32" t="s">
        <v>38</v>
      </c>
      <c r="D91" s="32" t="s">
        <v>39</v>
      </c>
      <c r="E91" s="32" t="s">
        <v>40</v>
      </c>
      <c r="F91" s="32" t="s">
        <v>41</v>
      </c>
      <c r="G91" s="32" t="s">
        <v>38</v>
      </c>
      <c r="H91" s="32" t="s">
        <v>39</v>
      </c>
      <c r="I91" s="32" t="s">
        <v>40</v>
      </c>
      <c r="J91" s="32" t="s">
        <v>42</v>
      </c>
    </row>
    <row r="92" spans="1:14" x14ac:dyDescent="0.25">
      <c r="A92" s="32">
        <v>1</v>
      </c>
      <c r="B92" s="32">
        <v>2</v>
      </c>
      <c r="C92" s="32">
        <v>3</v>
      </c>
      <c r="D92" s="32">
        <v>4</v>
      </c>
      <c r="E92" s="32">
        <v>5</v>
      </c>
      <c r="F92" s="32">
        <v>6</v>
      </c>
      <c r="G92" s="32">
        <v>7</v>
      </c>
      <c r="H92" s="32">
        <v>8</v>
      </c>
      <c r="I92" s="32">
        <v>9</v>
      </c>
      <c r="J92" s="32">
        <v>10</v>
      </c>
    </row>
    <row r="93" spans="1:14" x14ac:dyDescent="0.25">
      <c r="A93" s="32" t="s">
        <v>44</v>
      </c>
      <c r="B93" s="32" t="s">
        <v>44</v>
      </c>
      <c r="C93" s="32" t="s">
        <v>44</v>
      </c>
      <c r="D93" s="32" t="s">
        <v>44</v>
      </c>
      <c r="E93" s="32" t="s">
        <v>44</v>
      </c>
      <c r="F93" s="32" t="s">
        <v>44</v>
      </c>
      <c r="G93" s="32" t="s">
        <v>44</v>
      </c>
      <c r="H93" s="32" t="s">
        <v>44</v>
      </c>
      <c r="I93" s="32" t="s">
        <v>44</v>
      </c>
      <c r="J93" s="32" t="s">
        <v>44</v>
      </c>
    </row>
    <row r="94" spans="1:14" x14ac:dyDescent="0.25">
      <c r="A94" s="32" t="s">
        <v>44</v>
      </c>
      <c r="B94" s="32" t="s">
        <v>52</v>
      </c>
      <c r="C94" s="32" t="s">
        <v>44</v>
      </c>
      <c r="D94" s="32" t="s">
        <v>44</v>
      </c>
      <c r="E94" s="32" t="s">
        <v>44</v>
      </c>
      <c r="F94" s="32" t="s">
        <v>44</v>
      </c>
      <c r="G94" s="32" t="s">
        <v>44</v>
      </c>
      <c r="H94" s="32" t="s">
        <v>44</v>
      </c>
      <c r="I94" s="32" t="s">
        <v>44</v>
      </c>
      <c r="J94" s="32" t="s">
        <v>44</v>
      </c>
    </row>
    <row r="96" spans="1:14" x14ac:dyDescent="0.25">
      <c r="A96" s="27" t="s">
        <v>72</v>
      </c>
      <c r="B96" s="27"/>
      <c r="C96" s="27"/>
      <c r="D96" s="27"/>
      <c r="E96" s="27"/>
      <c r="F96" s="27"/>
      <c r="G96" s="27"/>
      <c r="H96" s="27"/>
      <c r="I96" s="27"/>
      <c r="J96" s="27"/>
      <c r="K96" s="27"/>
      <c r="L96" s="27"/>
      <c r="M96" s="27"/>
      <c r="N96" s="27"/>
    </row>
    <row r="97" spans="1:14" x14ac:dyDescent="0.25">
      <c r="A97" s="27" t="s">
        <v>73</v>
      </c>
      <c r="B97" s="27"/>
      <c r="C97" s="27"/>
      <c r="D97" s="27"/>
      <c r="E97" s="27"/>
      <c r="F97" s="27"/>
      <c r="G97" s="27"/>
      <c r="H97" s="27"/>
      <c r="I97" s="27"/>
      <c r="J97" s="27"/>
      <c r="K97" s="27"/>
      <c r="L97" s="27"/>
      <c r="M97" s="27"/>
      <c r="N97" s="27"/>
    </row>
    <row r="98" spans="1:14" x14ac:dyDescent="0.25">
      <c r="A98" s="25" t="s">
        <v>32</v>
      </c>
    </row>
    <row r="100" spans="1:14" ht="30.75" customHeight="1" x14ac:dyDescent="0.25">
      <c r="A100" s="31" t="s">
        <v>74</v>
      </c>
      <c r="B100" s="31" t="s">
        <v>75</v>
      </c>
      <c r="C100" s="31" t="s">
        <v>35</v>
      </c>
      <c r="D100" s="31"/>
      <c r="E100" s="31"/>
      <c r="F100" s="31"/>
      <c r="G100" s="31" t="s">
        <v>36</v>
      </c>
      <c r="H100" s="31"/>
      <c r="I100" s="31"/>
      <c r="J100" s="31"/>
      <c r="K100" s="31" t="s">
        <v>37</v>
      </c>
      <c r="L100" s="31"/>
      <c r="M100" s="31"/>
      <c r="N100" s="31"/>
    </row>
    <row r="101" spans="1:14" ht="66.75" customHeight="1" x14ac:dyDescent="0.25">
      <c r="A101" s="31"/>
      <c r="B101" s="31"/>
      <c r="C101" s="32" t="s">
        <v>38</v>
      </c>
      <c r="D101" s="32" t="s">
        <v>39</v>
      </c>
      <c r="E101" s="32" t="s">
        <v>40</v>
      </c>
      <c r="F101" s="32" t="s">
        <v>41</v>
      </c>
      <c r="G101" s="32" t="s">
        <v>38</v>
      </c>
      <c r="H101" s="32" t="s">
        <v>39</v>
      </c>
      <c r="I101" s="32" t="s">
        <v>40</v>
      </c>
      <c r="J101" s="32" t="s">
        <v>42</v>
      </c>
      <c r="K101" s="32" t="s">
        <v>38</v>
      </c>
      <c r="L101" s="32" t="s">
        <v>39</v>
      </c>
      <c r="M101" s="32" t="s">
        <v>40</v>
      </c>
      <c r="N101" s="32" t="s">
        <v>43</v>
      </c>
    </row>
    <row r="102" spans="1:14" x14ac:dyDescent="0.25">
      <c r="A102" s="32">
        <v>1</v>
      </c>
      <c r="B102" s="32">
        <v>2</v>
      </c>
      <c r="C102" s="32">
        <v>3</v>
      </c>
      <c r="D102" s="32">
        <v>4</v>
      </c>
      <c r="E102" s="32">
        <v>5</v>
      </c>
      <c r="F102" s="32">
        <v>6</v>
      </c>
      <c r="G102" s="32">
        <v>7</v>
      </c>
      <c r="H102" s="32">
        <v>8</v>
      </c>
      <c r="I102" s="32">
        <v>9</v>
      </c>
      <c r="J102" s="32">
        <v>10</v>
      </c>
      <c r="K102" s="32">
        <v>11</v>
      </c>
      <c r="L102" s="32">
        <v>12</v>
      </c>
      <c r="M102" s="32">
        <v>13</v>
      </c>
      <c r="N102" s="32">
        <v>14</v>
      </c>
    </row>
    <row r="103" spans="1:14" ht="105" x14ac:dyDescent="0.25">
      <c r="A103" s="32">
        <v>1</v>
      </c>
      <c r="B103" s="33" t="s">
        <v>76</v>
      </c>
      <c r="C103" s="32">
        <v>4236891</v>
      </c>
      <c r="D103" s="32"/>
      <c r="E103" s="32"/>
      <c r="F103" s="32">
        <f>C103+D103</f>
        <v>4236891</v>
      </c>
      <c r="G103" s="32">
        <v>4586500</v>
      </c>
      <c r="H103" s="32" t="s">
        <v>44</v>
      </c>
      <c r="I103" s="32" t="s">
        <v>44</v>
      </c>
      <c r="J103" s="32">
        <f>G103</f>
        <v>4586500</v>
      </c>
      <c r="K103" s="32">
        <v>4977100</v>
      </c>
      <c r="L103" s="32" t="s">
        <v>44</v>
      </c>
      <c r="M103" s="32" t="s">
        <v>44</v>
      </c>
      <c r="N103" s="32">
        <f>K103</f>
        <v>4977100</v>
      </c>
    </row>
    <row r="104" spans="1:14" x14ac:dyDescent="0.25">
      <c r="A104" s="33" t="s">
        <v>44</v>
      </c>
      <c r="B104" s="32" t="s">
        <v>52</v>
      </c>
      <c r="C104" s="34">
        <f>C103</f>
        <v>4236891</v>
      </c>
      <c r="D104" s="34">
        <f t="shared" ref="D104:N104" si="7">D103</f>
        <v>0</v>
      </c>
      <c r="E104" s="34">
        <f t="shared" si="7"/>
        <v>0</v>
      </c>
      <c r="F104" s="34">
        <f t="shared" si="7"/>
        <v>4236891</v>
      </c>
      <c r="G104" s="34">
        <f t="shared" si="7"/>
        <v>4586500</v>
      </c>
      <c r="H104" s="34" t="str">
        <f t="shared" si="7"/>
        <v xml:space="preserve"> </v>
      </c>
      <c r="I104" s="34" t="str">
        <f t="shared" si="7"/>
        <v xml:space="preserve"> </v>
      </c>
      <c r="J104" s="34">
        <f t="shared" si="7"/>
        <v>4586500</v>
      </c>
      <c r="K104" s="34">
        <f t="shared" si="7"/>
        <v>4977100</v>
      </c>
      <c r="L104" s="34" t="str">
        <f t="shared" si="7"/>
        <v xml:space="preserve"> </v>
      </c>
      <c r="M104" s="34" t="str">
        <f t="shared" si="7"/>
        <v xml:space="preserve"> </v>
      </c>
      <c r="N104" s="34">
        <f t="shared" si="7"/>
        <v>4977100</v>
      </c>
    </row>
    <row r="106" spans="1:14" x14ac:dyDescent="0.25">
      <c r="A106" s="35" t="s">
        <v>77</v>
      </c>
      <c r="B106" s="35"/>
      <c r="C106" s="35"/>
      <c r="D106" s="35"/>
      <c r="E106" s="35"/>
      <c r="F106" s="35"/>
      <c r="G106" s="35"/>
      <c r="H106" s="35"/>
      <c r="I106" s="35"/>
      <c r="J106" s="35"/>
    </row>
    <row r="107" spans="1:14" x14ac:dyDescent="0.25">
      <c r="A107" s="25" t="s">
        <v>32</v>
      </c>
    </row>
    <row r="109" spans="1:14" x14ac:dyDescent="0.25">
      <c r="A109" s="31" t="s">
        <v>78</v>
      </c>
      <c r="B109" s="31" t="s">
        <v>75</v>
      </c>
      <c r="C109" s="31" t="s">
        <v>54</v>
      </c>
      <c r="D109" s="31"/>
      <c r="E109" s="31"/>
      <c r="F109" s="31"/>
      <c r="G109" s="31" t="s">
        <v>55</v>
      </c>
      <c r="H109" s="31"/>
      <c r="I109" s="31"/>
      <c r="J109" s="31"/>
    </row>
    <row r="110" spans="1:14" ht="63" customHeight="1" x14ac:dyDescent="0.25">
      <c r="A110" s="31"/>
      <c r="B110" s="31"/>
      <c r="C110" s="32" t="s">
        <v>38</v>
      </c>
      <c r="D110" s="32" t="s">
        <v>39</v>
      </c>
      <c r="E110" s="32" t="s">
        <v>40</v>
      </c>
      <c r="F110" s="32" t="s">
        <v>41</v>
      </c>
      <c r="G110" s="32" t="s">
        <v>38</v>
      </c>
      <c r="H110" s="32" t="s">
        <v>39</v>
      </c>
      <c r="I110" s="32" t="s">
        <v>40</v>
      </c>
      <c r="J110" s="32" t="s">
        <v>42</v>
      </c>
    </row>
    <row r="111" spans="1:14" x14ac:dyDescent="0.25">
      <c r="A111" s="32">
        <v>1</v>
      </c>
      <c r="B111" s="32">
        <v>2</v>
      </c>
      <c r="C111" s="32">
        <v>3</v>
      </c>
      <c r="D111" s="32">
        <v>4</v>
      </c>
      <c r="E111" s="32">
        <v>5</v>
      </c>
      <c r="F111" s="32">
        <v>6</v>
      </c>
      <c r="G111" s="32">
        <v>7</v>
      </c>
      <c r="H111" s="32">
        <v>8</v>
      </c>
      <c r="I111" s="32">
        <v>9</v>
      </c>
      <c r="J111" s="32">
        <v>10</v>
      </c>
    </row>
    <row r="112" spans="1:14" ht="105" x14ac:dyDescent="0.25">
      <c r="A112" s="32">
        <v>1</v>
      </c>
      <c r="B112" s="33" t="s">
        <v>76</v>
      </c>
      <c r="C112" s="37">
        <v>5285700</v>
      </c>
      <c r="D112" s="32"/>
      <c r="E112" s="32"/>
      <c r="F112" s="37">
        <f>C112</f>
        <v>5285700</v>
      </c>
      <c r="G112" s="37">
        <v>5565900</v>
      </c>
      <c r="H112" s="32"/>
      <c r="I112" s="32"/>
      <c r="J112" s="37">
        <f>G112</f>
        <v>5565900</v>
      </c>
    </row>
    <row r="113" spans="1:13" x14ac:dyDescent="0.25">
      <c r="A113" s="33" t="s">
        <v>44</v>
      </c>
      <c r="B113" s="32" t="s">
        <v>52</v>
      </c>
      <c r="C113" s="38">
        <f>C112</f>
        <v>5285700</v>
      </c>
      <c r="D113" s="34">
        <f t="shared" ref="D113:J113" si="8">D112</f>
        <v>0</v>
      </c>
      <c r="E113" s="34">
        <f t="shared" si="8"/>
        <v>0</v>
      </c>
      <c r="F113" s="38">
        <f t="shared" si="8"/>
        <v>5285700</v>
      </c>
      <c r="G113" s="38">
        <f t="shared" si="8"/>
        <v>5565900</v>
      </c>
      <c r="H113" s="34">
        <f t="shared" si="8"/>
        <v>0</v>
      </c>
      <c r="I113" s="34">
        <f t="shared" si="8"/>
        <v>0</v>
      </c>
      <c r="J113" s="38">
        <f t="shared" si="8"/>
        <v>5565900</v>
      </c>
    </row>
    <row r="115" spans="1:13" x14ac:dyDescent="0.25">
      <c r="A115" s="27" t="s">
        <v>79</v>
      </c>
      <c r="B115" s="27"/>
      <c r="C115" s="27"/>
      <c r="D115" s="27"/>
      <c r="E115" s="27"/>
      <c r="F115" s="27"/>
      <c r="G115" s="27"/>
      <c r="H115" s="27"/>
      <c r="I115" s="27"/>
      <c r="J115" s="27"/>
      <c r="K115" s="27"/>
      <c r="L115" s="27"/>
      <c r="M115" s="27"/>
    </row>
    <row r="116" spans="1:13" x14ac:dyDescent="0.25">
      <c r="A116" s="27" t="s">
        <v>80</v>
      </c>
      <c r="B116" s="27"/>
      <c r="C116" s="27"/>
      <c r="D116" s="27"/>
      <c r="E116" s="27"/>
      <c r="F116" s="27"/>
      <c r="G116" s="27"/>
      <c r="H116" s="27"/>
      <c r="I116" s="27"/>
      <c r="J116" s="27"/>
      <c r="K116" s="27"/>
      <c r="L116" s="27"/>
      <c r="M116" s="27"/>
    </row>
    <row r="117" spans="1:13" x14ac:dyDescent="0.25">
      <c r="A117" s="25" t="s">
        <v>32</v>
      </c>
    </row>
    <row r="119" spans="1:13" x14ac:dyDescent="0.25">
      <c r="A119" s="31" t="s">
        <v>74</v>
      </c>
      <c r="B119" s="31" t="s">
        <v>81</v>
      </c>
      <c r="C119" s="31" t="s">
        <v>82</v>
      </c>
      <c r="D119" s="31" t="s">
        <v>83</v>
      </c>
      <c r="E119" s="31" t="s">
        <v>35</v>
      </c>
      <c r="F119" s="31"/>
      <c r="G119" s="31"/>
      <c r="H119" s="31" t="s">
        <v>36</v>
      </c>
      <c r="I119" s="31"/>
      <c r="J119" s="31"/>
      <c r="K119" s="31" t="s">
        <v>37</v>
      </c>
      <c r="L119" s="31"/>
      <c r="M119" s="31"/>
    </row>
    <row r="120" spans="1:13" ht="30" x14ac:dyDescent="0.25">
      <c r="A120" s="31"/>
      <c r="B120" s="31"/>
      <c r="C120" s="31"/>
      <c r="D120" s="31"/>
      <c r="E120" s="32" t="s">
        <v>38</v>
      </c>
      <c r="F120" s="32" t="s">
        <v>39</v>
      </c>
      <c r="G120" s="32" t="s">
        <v>84</v>
      </c>
      <c r="H120" s="32" t="s">
        <v>38</v>
      </c>
      <c r="I120" s="32" t="s">
        <v>39</v>
      </c>
      <c r="J120" s="32" t="s">
        <v>85</v>
      </c>
      <c r="K120" s="32" t="s">
        <v>38</v>
      </c>
      <c r="L120" s="32" t="s">
        <v>39</v>
      </c>
      <c r="M120" s="32" t="s">
        <v>43</v>
      </c>
    </row>
    <row r="121" spans="1:13" x14ac:dyDescent="0.25">
      <c r="A121" s="32">
        <v>1</v>
      </c>
      <c r="B121" s="32">
        <v>2</v>
      </c>
      <c r="C121" s="32">
        <v>3</v>
      </c>
      <c r="D121" s="32">
        <v>4</v>
      </c>
      <c r="E121" s="32">
        <v>5</v>
      </c>
      <c r="F121" s="32">
        <v>6</v>
      </c>
      <c r="G121" s="32">
        <v>7</v>
      </c>
      <c r="H121" s="32">
        <v>8</v>
      </c>
      <c r="I121" s="32">
        <v>9</v>
      </c>
      <c r="J121" s="32">
        <v>10</v>
      </c>
      <c r="K121" s="32">
        <v>11</v>
      </c>
      <c r="L121" s="32">
        <v>12</v>
      </c>
      <c r="M121" s="32">
        <v>13</v>
      </c>
    </row>
    <row r="122" spans="1:13" x14ac:dyDescent="0.25">
      <c r="A122" s="32" t="s">
        <v>44</v>
      </c>
      <c r="B122" s="34" t="s">
        <v>86</v>
      </c>
      <c r="C122" s="32" t="s">
        <v>44</v>
      </c>
      <c r="D122" s="32" t="s">
        <v>44</v>
      </c>
      <c r="E122" s="32" t="s">
        <v>44</v>
      </c>
      <c r="F122" s="32" t="s">
        <v>44</v>
      </c>
      <c r="G122" s="32" t="s">
        <v>44</v>
      </c>
      <c r="H122" s="32" t="s">
        <v>44</v>
      </c>
      <c r="I122" s="32" t="s">
        <v>44</v>
      </c>
      <c r="J122" s="32" t="s">
        <v>44</v>
      </c>
      <c r="K122" s="32" t="s">
        <v>44</v>
      </c>
      <c r="L122" s="32" t="s">
        <v>44</v>
      </c>
      <c r="M122" s="32" t="s">
        <v>44</v>
      </c>
    </row>
    <row r="123" spans="1:13" ht="45" x14ac:dyDescent="0.25">
      <c r="A123" s="32" t="s">
        <v>44</v>
      </c>
      <c r="B123" s="36" t="s">
        <v>87</v>
      </c>
      <c r="C123" s="32" t="s">
        <v>88</v>
      </c>
      <c r="D123" s="39" t="s">
        <v>89</v>
      </c>
      <c r="E123" s="32" t="s">
        <v>90</v>
      </c>
      <c r="F123" s="32" t="s">
        <v>44</v>
      </c>
      <c r="G123" s="32" t="s">
        <v>90</v>
      </c>
      <c r="H123" s="32" t="s">
        <v>90</v>
      </c>
      <c r="I123" s="32" t="s">
        <v>44</v>
      </c>
      <c r="J123" s="32" t="s">
        <v>90</v>
      </c>
      <c r="K123" s="32" t="s">
        <v>90</v>
      </c>
      <c r="L123" s="32" t="s">
        <v>44</v>
      </c>
      <c r="M123" s="32" t="s">
        <v>90</v>
      </c>
    </row>
    <row r="124" spans="1:13" x14ac:dyDescent="0.25">
      <c r="A124" s="32" t="s">
        <v>44</v>
      </c>
      <c r="B124" s="34" t="s">
        <v>91</v>
      </c>
      <c r="C124" s="32"/>
      <c r="D124" s="39" t="s">
        <v>44</v>
      </c>
      <c r="E124" s="32" t="s">
        <v>44</v>
      </c>
      <c r="F124" s="32" t="s">
        <v>44</v>
      </c>
      <c r="G124" s="32" t="s">
        <v>44</v>
      </c>
      <c r="H124" s="32" t="s">
        <v>44</v>
      </c>
      <c r="I124" s="32" t="s">
        <v>44</v>
      </c>
      <c r="J124" s="32" t="s">
        <v>44</v>
      </c>
      <c r="K124" s="32" t="s">
        <v>44</v>
      </c>
      <c r="L124" s="32" t="s">
        <v>44</v>
      </c>
      <c r="M124" s="32" t="s">
        <v>44</v>
      </c>
    </row>
    <row r="125" spans="1:13" ht="144" x14ac:dyDescent="0.25">
      <c r="A125" s="32"/>
      <c r="B125" s="36" t="s">
        <v>92</v>
      </c>
      <c r="C125" s="32" t="s">
        <v>88</v>
      </c>
      <c r="D125" s="39" t="s">
        <v>93</v>
      </c>
      <c r="E125" s="32">
        <v>51</v>
      </c>
      <c r="F125" s="32"/>
      <c r="G125" s="32">
        <v>51</v>
      </c>
      <c r="H125" s="32">
        <v>23</v>
      </c>
      <c r="I125" s="32"/>
      <c r="J125" s="32">
        <f>H125</f>
        <v>23</v>
      </c>
      <c r="K125" s="32">
        <v>26</v>
      </c>
      <c r="L125" s="32"/>
      <c r="M125" s="32">
        <v>26</v>
      </c>
    </row>
    <row r="126" spans="1:13" ht="96" x14ac:dyDescent="0.25">
      <c r="A126" s="32"/>
      <c r="B126" s="36" t="s">
        <v>94</v>
      </c>
      <c r="C126" s="32" t="s">
        <v>88</v>
      </c>
      <c r="D126" s="39" t="s">
        <v>95</v>
      </c>
      <c r="E126" s="32">
        <v>124</v>
      </c>
      <c r="F126" s="32"/>
      <c r="G126" s="32">
        <v>124</v>
      </c>
      <c r="H126" s="32">
        <v>110</v>
      </c>
      <c r="I126" s="32"/>
      <c r="J126" s="32">
        <f t="shared" ref="J126:J138" si="9">H126</f>
        <v>110</v>
      </c>
      <c r="K126" s="32">
        <v>110</v>
      </c>
      <c r="L126" s="32"/>
      <c r="M126" s="32">
        <v>110</v>
      </c>
    </row>
    <row r="127" spans="1:13" ht="45" x14ac:dyDescent="0.25">
      <c r="A127" s="32"/>
      <c r="B127" s="36" t="s">
        <v>96</v>
      </c>
      <c r="C127" s="32" t="s">
        <v>88</v>
      </c>
      <c r="D127" s="39" t="s">
        <v>97</v>
      </c>
      <c r="E127" s="32">
        <v>1050</v>
      </c>
      <c r="F127" s="32"/>
      <c r="G127" s="32">
        <v>1050</v>
      </c>
      <c r="H127" s="32">
        <v>800</v>
      </c>
      <c r="I127" s="32"/>
      <c r="J127" s="32">
        <f t="shared" si="9"/>
        <v>800</v>
      </c>
      <c r="K127" s="32">
        <v>700</v>
      </c>
      <c r="L127" s="32"/>
      <c r="M127" s="32">
        <v>700</v>
      </c>
    </row>
    <row r="128" spans="1:13" ht="30" x14ac:dyDescent="0.25">
      <c r="A128" s="32" t="s">
        <v>44</v>
      </c>
      <c r="B128" s="36" t="s">
        <v>98</v>
      </c>
      <c r="C128" s="32" t="s">
        <v>88</v>
      </c>
      <c r="D128" s="39" t="s">
        <v>97</v>
      </c>
      <c r="E128" s="32">
        <v>1603</v>
      </c>
      <c r="F128" s="32"/>
      <c r="G128" s="32">
        <v>1603</v>
      </c>
      <c r="H128" s="32">
        <v>1500</v>
      </c>
      <c r="I128" s="32" t="s">
        <v>44</v>
      </c>
      <c r="J128" s="32">
        <f t="shared" si="9"/>
        <v>1500</v>
      </c>
      <c r="K128" s="32">
        <v>1500</v>
      </c>
      <c r="L128" s="32"/>
      <c r="M128" s="32">
        <v>1500</v>
      </c>
    </row>
    <row r="129" spans="1:13" ht="45" x14ac:dyDescent="0.25">
      <c r="A129" s="32"/>
      <c r="B129" s="36" t="s">
        <v>99</v>
      </c>
      <c r="C129" s="32" t="s">
        <v>88</v>
      </c>
      <c r="D129" s="39" t="s">
        <v>100</v>
      </c>
      <c r="E129" s="32">
        <v>513</v>
      </c>
      <c r="F129" s="32"/>
      <c r="G129" s="32">
        <v>513</v>
      </c>
      <c r="H129" s="32">
        <v>500</v>
      </c>
      <c r="I129" s="32"/>
      <c r="J129" s="32">
        <f t="shared" si="9"/>
        <v>500</v>
      </c>
      <c r="K129" s="32">
        <v>500</v>
      </c>
      <c r="L129" s="32"/>
      <c r="M129" s="32">
        <v>500</v>
      </c>
    </row>
    <row r="130" spans="1:13" ht="30" x14ac:dyDescent="0.25">
      <c r="A130" s="32"/>
      <c r="B130" s="36" t="s">
        <v>101</v>
      </c>
      <c r="C130" s="32" t="s">
        <v>88</v>
      </c>
      <c r="D130" s="39" t="s">
        <v>102</v>
      </c>
      <c r="E130" s="32">
        <v>9</v>
      </c>
      <c r="F130" s="32"/>
      <c r="G130" s="32">
        <v>9</v>
      </c>
      <c r="H130" s="32">
        <v>9</v>
      </c>
      <c r="I130" s="32"/>
      <c r="J130" s="32">
        <f t="shared" si="9"/>
        <v>9</v>
      </c>
      <c r="K130" s="32">
        <v>9</v>
      </c>
      <c r="L130" s="32"/>
      <c r="M130" s="32">
        <v>9</v>
      </c>
    </row>
    <row r="131" spans="1:13" x14ac:dyDescent="0.25">
      <c r="A131" s="32" t="s">
        <v>44</v>
      </c>
      <c r="B131" s="34" t="s">
        <v>103</v>
      </c>
      <c r="C131" s="32"/>
      <c r="D131" s="32" t="s">
        <v>44</v>
      </c>
      <c r="E131" s="32"/>
      <c r="F131" s="32"/>
      <c r="G131" s="32"/>
      <c r="H131" s="32" t="s">
        <v>44</v>
      </c>
      <c r="I131" s="32" t="s">
        <v>44</v>
      </c>
      <c r="J131" s="32" t="str">
        <f t="shared" si="9"/>
        <v xml:space="preserve"> </v>
      </c>
      <c r="K131" s="32"/>
      <c r="L131" s="32"/>
      <c r="M131" s="32"/>
    </row>
    <row r="132" spans="1:13" ht="48.75" customHeight="1" x14ac:dyDescent="0.25">
      <c r="A132" s="32" t="s">
        <v>44</v>
      </c>
      <c r="B132" s="36" t="s">
        <v>104</v>
      </c>
      <c r="C132" s="32" t="s">
        <v>88</v>
      </c>
      <c r="D132" s="39" t="s">
        <v>105</v>
      </c>
      <c r="E132" s="32">
        <v>4</v>
      </c>
      <c r="F132" s="32"/>
      <c r="G132" s="32">
        <v>4</v>
      </c>
      <c r="H132" s="32">
        <v>2</v>
      </c>
      <c r="I132" s="32" t="s">
        <v>44</v>
      </c>
      <c r="J132" s="32">
        <f t="shared" si="9"/>
        <v>2</v>
      </c>
      <c r="K132" s="32">
        <v>2</v>
      </c>
      <c r="L132" s="32"/>
      <c r="M132" s="32">
        <v>2</v>
      </c>
    </row>
    <row r="133" spans="1:13" ht="108" x14ac:dyDescent="0.25">
      <c r="A133" s="32" t="s">
        <v>44</v>
      </c>
      <c r="B133" s="36" t="s">
        <v>106</v>
      </c>
      <c r="C133" s="32" t="s">
        <v>88</v>
      </c>
      <c r="D133" s="39" t="s">
        <v>107</v>
      </c>
      <c r="E133" s="32">
        <v>9</v>
      </c>
      <c r="F133" s="32"/>
      <c r="G133" s="32">
        <v>9</v>
      </c>
      <c r="H133" s="32">
        <v>8</v>
      </c>
      <c r="I133" s="32" t="s">
        <v>44</v>
      </c>
      <c r="J133" s="32">
        <f t="shared" si="9"/>
        <v>8</v>
      </c>
      <c r="K133" s="32">
        <v>8</v>
      </c>
      <c r="L133" s="32"/>
      <c r="M133" s="32">
        <v>8</v>
      </c>
    </row>
    <row r="134" spans="1:13" ht="60" x14ac:dyDescent="0.25">
      <c r="A134" s="32"/>
      <c r="B134" s="36" t="s">
        <v>108</v>
      </c>
      <c r="C134" s="32" t="s">
        <v>88</v>
      </c>
      <c r="D134" s="39" t="s">
        <v>109</v>
      </c>
      <c r="E134" s="32">
        <v>75</v>
      </c>
      <c r="F134" s="32"/>
      <c r="G134" s="32">
        <v>75</v>
      </c>
      <c r="H134" s="32">
        <v>57</v>
      </c>
      <c r="I134" s="32"/>
      <c r="J134" s="32">
        <f t="shared" si="9"/>
        <v>57</v>
      </c>
      <c r="K134" s="32">
        <v>50</v>
      </c>
      <c r="L134" s="32"/>
      <c r="M134" s="32">
        <v>50</v>
      </c>
    </row>
    <row r="135" spans="1:13" ht="36" x14ac:dyDescent="0.25">
      <c r="A135" s="32"/>
      <c r="B135" s="36" t="s">
        <v>110</v>
      </c>
      <c r="C135" s="32" t="s">
        <v>88</v>
      </c>
      <c r="D135" s="39" t="s">
        <v>109</v>
      </c>
      <c r="E135" s="32">
        <v>115</v>
      </c>
      <c r="F135" s="32"/>
      <c r="G135" s="32">
        <v>115</v>
      </c>
      <c r="H135" s="32">
        <v>107</v>
      </c>
      <c r="I135" s="32"/>
      <c r="J135" s="32">
        <f t="shared" si="9"/>
        <v>107</v>
      </c>
      <c r="K135" s="32">
        <v>107</v>
      </c>
      <c r="L135" s="32"/>
      <c r="M135" s="32">
        <v>107</v>
      </c>
    </row>
    <row r="136" spans="1:13" ht="69.75" customHeight="1" x14ac:dyDescent="0.25">
      <c r="A136" s="32"/>
      <c r="B136" s="36" t="s">
        <v>111</v>
      </c>
      <c r="C136" s="32" t="s">
        <v>88</v>
      </c>
      <c r="D136" s="39" t="s">
        <v>112</v>
      </c>
      <c r="E136" s="32">
        <v>37</v>
      </c>
      <c r="F136" s="32"/>
      <c r="G136" s="32">
        <v>37</v>
      </c>
      <c r="H136" s="32">
        <v>36</v>
      </c>
      <c r="I136" s="32"/>
      <c r="J136" s="32">
        <f t="shared" si="9"/>
        <v>36</v>
      </c>
      <c r="K136" s="32">
        <v>36</v>
      </c>
      <c r="L136" s="32"/>
      <c r="M136" s="32">
        <v>36</v>
      </c>
    </row>
    <row r="137" spans="1:13" ht="48" customHeight="1" x14ac:dyDescent="0.25">
      <c r="A137" s="32"/>
      <c r="B137" s="36" t="s">
        <v>113</v>
      </c>
      <c r="C137" s="32" t="s">
        <v>88</v>
      </c>
      <c r="D137" s="39" t="s">
        <v>114</v>
      </c>
      <c r="E137" s="32">
        <v>1</v>
      </c>
      <c r="F137" s="32"/>
      <c r="G137" s="32">
        <v>1</v>
      </c>
      <c r="H137" s="32">
        <v>1</v>
      </c>
      <c r="I137" s="32"/>
      <c r="J137" s="32">
        <f t="shared" si="9"/>
        <v>1</v>
      </c>
      <c r="K137" s="32">
        <v>1</v>
      </c>
      <c r="L137" s="32"/>
      <c r="M137" s="32">
        <v>1</v>
      </c>
    </row>
    <row r="138" spans="1:13" ht="39" customHeight="1" x14ac:dyDescent="0.25">
      <c r="A138" s="32" t="s">
        <v>44</v>
      </c>
      <c r="B138" s="36" t="s">
        <v>115</v>
      </c>
      <c r="C138" s="32" t="s">
        <v>116</v>
      </c>
      <c r="D138" s="39" t="s">
        <v>117</v>
      </c>
      <c r="E138" s="32">
        <v>292.2</v>
      </c>
      <c r="F138" s="32"/>
      <c r="G138" s="32">
        <v>292.2</v>
      </c>
      <c r="H138" s="32">
        <v>316.3</v>
      </c>
      <c r="I138" s="32" t="s">
        <v>44</v>
      </c>
      <c r="J138" s="32">
        <f t="shared" si="9"/>
        <v>316.3</v>
      </c>
      <c r="K138" s="32">
        <v>343.2</v>
      </c>
      <c r="L138" s="32"/>
      <c r="M138" s="32">
        <v>343.2</v>
      </c>
    </row>
    <row r="140" spans="1:13" x14ac:dyDescent="0.25">
      <c r="A140" s="35" t="s">
        <v>118</v>
      </c>
      <c r="B140" s="35"/>
      <c r="C140" s="35"/>
      <c r="D140" s="35"/>
      <c r="E140" s="35"/>
      <c r="F140" s="35"/>
      <c r="G140" s="35"/>
      <c r="H140" s="35"/>
      <c r="I140" s="35"/>
      <c r="J140" s="35"/>
    </row>
    <row r="141" spans="1:13" x14ac:dyDescent="0.25">
      <c r="A141" s="25" t="s">
        <v>32</v>
      </c>
    </row>
    <row r="142" spans="1:13" ht="7.5" customHeight="1" x14ac:dyDescent="0.25"/>
    <row r="143" spans="1:13" x14ac:dyDescent="0.25">
      <c r="A143" s="31" t="s">
        <v>74</v>
      </c>
      <c r="B143" s="31" t="s">
        <v>81</v>
      </c>
      <c r="C143" s="31" t="s">
        <v>82</v>
      </c>
      <c r="D143" s="31" t="s">
        <v>83</v>
      </c>
      <c r="E143" s="31" t="s">
        <v>54</v>
      </c>
      <c r="F143" s="31"/>
      <c r="G143" s="31"/>
      <c r="H143" s="31" t="s">
        <v>55</v>
      </c>
      <c r="I143" s="31"/>
      <c r="J143" s="31"/>
    </row>
    <row r="144" spans="1:13" ht="41.25" customHeight="1" x14ac:dyDescent="0.25">
      <c r="A144" s="31"/>
      <c r="B144" s="31"/>
      <c r="C144" s="31"/>
      <c r="D144" s="31"/>
      <c r="E144" s="32" t="s">
        <v>38</v>
      </c>
      <c r="F144" s="32" t="s">
        <v>39</v>
      </c>
      <c r="G144" s="32" t="s">
        <v>84</v>
      </c>
      <c r="H144" s="32" t="s">
        <v>38</v>
      </c>
      <c r="I144" s="32" t="s">
        <v>39</v>
      </c>
      <c r="J144" s="32" t="s">
        <v>85</v>
      </c>
    </row>
    <row r="145" spans="1:10" x14ac:dyDescent="0.25">
      <c r="A145" s="32">
        <v>1</v>
      </c>
      <c r="B145" s="32">
        <v>2</v>
      </c>
      <c r="C145" s="32">
        <v>3</v>
      </c>
      <c r="D145" s="32">
        <v>4</v>
      </c>
      <c r="E145" s="32">
        <v>5</v>
      </c>
      <c r="F145" s="32">
        <v>6</v>
      </c>
      <c r="G145" s="32">
        <v>7</v>
      </c>
      <c r="H145" s="32">
        <v>8</v>
      </c>
      <c r="I145" s="32">
        <v>9</v>
      </c>
      <c r="J145" s="32">
        <v>10</v>
      </c>
    </row>
    <row r="146" spans="1:10" x14ac:dyDescent="0.25">
      <c r="A146" s="32"/>
      <c r="B146" s="34" t="s">
        <v>86</v>
      </c>
      <c r="C146" s="32" t="s">
        <v>44</v>
      </c>
      <c r="D146" s="32" t="s">
        <v>44</v>
      </c>
      <c r="E146" s="32"/>
      <c r="F146" s="32"/>
      <c r="G146" s="32"/>
      <c r="H146" s="32"/>
      <c r="I146" s="32"/>
      <c r="J146" s="32"/>
    </row>
    <row r="147" spans="1:10" ht="45" x14ac:dyDescent="0.25">
      <c r="A147" s="32"/>
      <c r="B147" s="36" t="s">
        <v>87</v>
      </c>
      <c r="C147" s="32" t="s">
        <v>88</v>
      </c>
      <c r="D147" s="39" t="s">
        <v>89</v>
      </c>
      <c r="E147" s="32" t="s">
        <v>90</v>
      </c>
      <c r="F147" s="32"/>
      <c r="G147" s="32" t="str">
        <f>E147</f>
        <v>14,5                            14                             0,5</v>
      </c>
      <c r="H147" s="32" t="s">
        <v>90</v>
      </c>
      <c r="I147" s="32"/>
      <c r="J147" s="32" t="str">
        <f>H147</f>
        <v>14,5                            14                             0,5</v>
      </c>
    </row>
    <row r="148" spans="1:10" ht="14.25" customHeight="1" x14ac:dyDescent="0.25">
      <c r="A148" s="32"/>
      <c r="B148" s="34" t="s">
        <v>91</v>
      </c>
      <c r="C148" s="32"/>
      <c r="D148" s="39" t="s">
        <v>44</v>
      </c>
      <c r="E148" s="32"/>
      <c r="F148" s="32"/>
      <c r="G148" s="32"/>
      <c r="H148" s="32"/>
      <c r="I148" s="32"/>
      <c r="J148" s="32"/>
    </row>
    <row r="149" spans="1:10" ht="30" x14ac:dyDescent="0.25">
      <c r="A149" s="32"/>
      <c r="B149" s="36" t="s">
        <v>92</v>
      </c>
      <c r="C149" s="32" t="s">
        <v>88</v>
      </c>
      <c r="D149" s="39" t="s">
        <v>119</v>
      </c>
      <c r="E149" s="32">
        <v>25</v>
      </c>
      <c r="F149" s="32"/>
      <c r="G149" s="32">
        <v>25</v>
      </c>
      <c r="H149" s="32">
        <v>25</v>
      </c>
      <c r="I149" s="32"/>
      <c r="J149" s="32">
        <v>25</v>
      </c>
    </row>
    <row r="150" spans="1:10" ht="96" x14ac:dyDescent="0.25">
      <c r="A150" s="32"/>
      <c r="B150" s="36" t="s">
        <v>94</v>
      </c>
      <c r="C150" s="32" t="s">
        <v>88</v>
      </c>
      <c r="D150" s="39" t="s">
        <v>95</v>
      </c>
      <c r="E150" s="32">
        <v>110</v>
      </c>
      <c r="F150" s="32"/>
      <c r="G150" s="32">
        <v>110</v>
      </c>
      <c r="H150" s="32">
        <v>110</v>
      </c>
      <c r="I150" s="32"/>
      <c r="J150" s="32">
        <v>110</v>
      </c>
    </row>
    <row r="151" spans="1:10" ht="45" x14ac:dyDescent="0.25">
      <c r="A151" s="32"/>
      <c r="B151" s="36" t="s">
        <v>96</v>
      </c>
      <c r="C151" s="32" t="s">
        <v>88</v>
      </c>
      <c r="D151" s="39" t="s">
        <v>97</v>
      </c>
      <c r="E151" s="32">
        <v>700</v>
      </c>
      <c r="F151" s="32"/>
      <c r="G151" s="32">
        <v>700</v>
      </c>
      <c r="H151" s="32">
        <v>700</v>
      </c>
      <c r="I151" s="32"/>
      <c r="J151" s="32">
        <v>700</v>
      </c>
    </row>
    <row r="152" spans="1:10" ht="30" x14ac:dyDescent="0.25">
      <c r="A152" s="32"/>
      <c r="B152" s="36" t="s">
        <v>98</v>
      </c>
      <c r="C152" s="32" t="s">
        <v>88</v>
      </c>
      <c r="D152" s="39" t="s">
        <v>97</v>
      </c>
      <c r="E152" s="32">
        <v>1500</v>
      </c>
      <c r="F152" s="32"/>
      <c r="G152" s="32">
        <v>1500</v>
      </c>
      <c r="H152" s="32">
        <v>1500</v>
      </c>
      <c r="I152" s="32"/>
      <c r="J152" s="32">
        <v>1500</v>
      </c>
    </row>
    <row r="153" spans="1:10" ht="49.5" customHeight="1" x14ac:dyDescent="0.25">
      <c r="A153" s="32"/>
      <c r="B153" s="36" t="s">
        <v>99</v>
      </c>
      <c r="C153" s="32" t="s">
        <v>88</v>
      </c>
      <c r="D153" s="39" t="s">
        <v>100</v>
      </c>
      <c r="E153" s="32">
        <v>500</v>
      </c>
      <c r="F153" s="32"/>
      <c r="G153" s="32">
        <v>500</v>
      </c>
      <c r="H153" s="32">
        <v>500</v>
      </c>
      <c r="I153" s="32"/>
      <c r="J153" s="32">
        <v>500</v>
      </c>
    </row>
    <row r="154" spans="1:10" ht="36" customHeight="1" x14ac:dyDescent="0.25">
      <c r="A154" s="32"/>
      <c r="B154" s="36" t="s">
        <v>101</v>
      </c>
      <c r="C154" s="32" t="s">
        <v>88</v>
      </c>
      <c r="D154" s="39" t="s">
        <v>102</v>
      </c>
      <c r="E154" s="32">
        <v>9</v>
      </c>
      <c r="F154" s="32"/>
      <c r="G154" s="32">
        <v>9</v>
      </c>
      <c r="H154" s="32">
        <v>9</v>
      </c>
      <c r="I154" s="32"/>
      <c r="J154" s="32">
        <v>9</v>
      </c>
    </row>
    <row r="155" spans="1:10" ht="15.75" customHeight="1" x14ac:dyDescent="0.25">
      <c r="A155" s="32"/>
      <c r="B155" s="34" t="s">
        <v>103</v>
      </c>
      <c r="C155" s="32"/>
      <c r="D155" s="32" t="s">
        <v>44</v>
      </c>
      <c r="E155" s="32"/>
      <c r="F155" s="32"/>
      <c r="G155" s="32"/>
      <c r="H155" s="32"/>
      <c r="I155" s="32"/>
      <c r="J155" s="32"/>
    </row>
    <row r="156" spans="1:10" ht="49.5" customHeight="1" x14ac:dyDescent="0.25">
      <c r="A156" s="32"/>
      <c r="B156" s="36" t="s">
        <v>104</v>
      </c>
      <c r="C156" s="32" t="s">
        <v>88</v>
      </c>
      <c r="D156" s="39" t="s">
        <v>105</v>
      </c>
      <c r="E156" s="32">
        <v>2</v>
      </c>
      <c r="F156" s="32"/>
      <c r="G156" s="32">
        <v>2</v>
      </c>
      <c r="H156" s="32">
        <v>2</v>
      </c>
      <c r="I156" s="32"/>
      <c r="J156" s="32">
        <v>2</v>
      </c>
    </row>
    <row r="157" spans="1:10" ht="108" x14ac:dyDescent="0.25">
      <c r="A157" s="32"/>
      <c r="B157" s="36" t="s">
        <v>106</v>
      </c>
      <c r="C157" s="32" t="s">
        <v>88</v>
      </c>
      <c r="D157" s="39" t="s">
        <v>107</v>
      </c>
      <c r="E157" s="32">
        <v>8</v>
      </c>
      <c r="F157" s="32"/>
      <c r="G157" s="32">
        <v>8</v>
      </c>
      <c r="H157" s="32">
        <v>8</v>
      </c>
      <c r="I157" s="32"/>
      <c r="J157" s="32">
        <v>8</v>
      </c>
    </row>
    <row r="158" spans="1:10" ht="60" x14ac:dyDescent="0.25">
      <c r="A158" s="32"/>
      <c r="B158" s="36" t="s">
        <v>108</v>
      </c>
      <c r="C158" s="32" t="s">
        <v>88</v>
      </c>
      <c r="D158" s="39" t="s">
        <v>109</v>
      </c>
      <c r="E158" s="32">
        <v>50</v>
      </c>
      <c r="F158" s="32"/>
      <c r="G158" s="32">
        <v>50</v>
      </c>
      <c r="H158" s="32">
        <v>50</v>
      </c>
      <c r="I158" s="32"/>
      <c r="J158" s="32">
        <v>50</v>
      </c>
    </row>
    <row r="159" spans="1:10" ht="65.25" customHeight="1" x14ac:dyDescent="0.25">
      <c r="A159" s="32"/>
      <c r="B159" s="36" t="s">
        <v>120</v>
      </c>
      <c r="C159" s="32" t="s">
        <v>88</v>
      </c>
      <c r="D159" s="39" t="s">
        <v>121</v>
      </c>
      <c r="E159" s="32">
        <v>107</v>
      </c>
      <c r="F159" s="32"/>
      <c r="G159" s="32">
        <v>107</v>
      </c>
      <c r="H159" s="32">
        <v>107</v>
      </c>
      <c r="I159" s="32"/>
      <c r="J159" s="32">
        <v>107</v>
      </c>
    </row>
    <row r="160" spans="1:10" ht="65.25" customHeight="1" x14ac:dyDescent="0.25">
      <c r="A160" s="32"/>
      <c r="B160" s="36" t="s">
        <v>111</v>
      </c>
      <c r="C160" s="32" t="s">
        <v>88</v>
      </c>
      <c r="D160" s="39" t="s">
        <v>112</v>
      </c>
      <c r="E160" s="32">
        <v>36</v>
      </c>
      <c r="F160" s="32"/>
      <c r="G160" s="32">
        <v>36</v>
      </c>
      <c r="H160" s="32">
        <v>36</v>
      </c>
      <c r="I160" s="32"/>
      <c r="J160" s="32">
        <v>36</v>
      </c>
    </row>
    <row r="161" spans="1:12" ht="48.75" customHeight="1" x14ac:dyDescent="0.25">
      <c r="A161" s="32"/>
      <c r="B161" s="36" t="s">
        <v>113</v>
      </c>
      <c r="C161" s="32" t="s">
        <v>88</v>
      </c>
      <c r="D161" s="39" t="s">
        <v>114</v>
      </c>
      <c r="E161" s="32">
        <v>1</v>
      </c>
      <c r="F161" s="32"/>
      <c r="G161" s="32">
        <v>1</v>
      </c>
      <c r="H161" s="32">
        <v>1</v>
      </c>
      <c r="I161" s="32"/>
      <c r="J161" s="32">
        <v>1</v>
      </c>
    </row>
    <row r="162" spans="1:12" ht="41.25" customHeight="1" x14ac:dyDescent="0.25">
      <c r="A162" s="32"/>
      <c r="B162" s="36" t="s">
        <v>115</v>
      </c>
      <c r="C162" s="32" t="s">
        <v>116</v>
      </c>
      <c r="D162" s="39" t="s">
        <v>117</v>
      </c>
      <c r="E162" s="32">
        <v>364.5</v>
      </c>
      <c r="F162" s="32"/>
      <c r="G162" s="32">
        <v>364.5</v>
      </c>
      <c r="H162" s="32">
        <v>383.9</v>
      </c>
      <c r="I162" s="32"/>
      <c r="J162" s="32">
        <v>383.9</v>
      </c>
    </row>
    <row r="164" spans="1:12" x14ac:dyDescent="0.25">
      <c r="A164" s="35" t="s">
        <v>122</v>
      </c>
      <c r="B164" s="35"/>
      <c r="C164" s="35"/>
      <c r="D164" s="35"/>
      <c r="E164" s="35"/>
      <c r="F164" s="35"/>
      <c r="G164" s="35"/>
      <c r="H164" s="35"/>
      <c r="I164" s="35"/>
      <c r="J164" s="35"/>
      <c r="K164" s="35"/>
    </row>
    <row r="165" spans="1:12" x14ac:dyDescent="0.25">
      <c r="A165" s="25" t="s">
        <v>32</v>
      </c>
    </row>
    <row r="166" spans="1:12" ht="44.25" customHeight="1" x14ac:dyDescent="0.25"/>
    <row r="167" spans="1:12" x14ac:dyDescent="0.25">
      <c r="A167" s="40"/>
      <c r="B167" s="31" t="s">
        <v>34</v>
      </c>
      <c r="C167" s="31" t="s">
        <v>35</v>
      </c>
      <c r="D167" s="31"/>
      <c r="E167" s="31" t="s">
        <v>36</v>
      </c>
      <c r="F167" s="31"/>
      <c r="G167" s="31" t="s">
        <v>37</v>
      </c>
      <c r="H167" s="31"/>
      <c r="I167" s="31" t="s">
        <v>54</v>
      </c>
      <c r="J167" s="31"/>
      <c r="K167" s="31" t="s">
        <v>55</v>
      </c>
      <c r="L167" s="31"/>
    </row>
    <row r="168" spans="1:12" ht="30" x14ac:dyDescent="0.25">
      <c r="A168" s="40"/>
      <c r="B168" s="31"/>
      <c r="C168" s="32" t="s">
        <v>38</v>
      </c>
      <c r="D168" s="32" t="s">
        <v>39</v>
      </c>
      <c r="E168" s="32" t="s">
        <v>38</v>
      </c>
      <c r="F168" s="32" t="s">
        <v>39</v>
      </c>
      <c r="G168" s="32" t="s">
        <v>38</v>
      </c>
      <c r="H168" s="32" t="s">
        <v>39</v>
      </c>
      <c r="I168" s="32" t="s">
        <v>38</v>
      </c>
      <c r="J168" s="32" t="s">
        <v>39</v>
      </c>
      <c r="K168" s="32" t="s">
        <v>38</v>
      </c>
      <c r="L168" s="32" t="s">
        <v>39</v>
      </c>
    </row>
    <row r="169" spans="1:12" x14ac:dyDescent="0.25">
      <c r="A169" s="41"/>
      <c r="B169" s="32">
        <v>1</v>
      </c>
      <c r="C169" s="32">
        <v>2</v>
      </c>
      <c r="D169" s="32">
        <v>3</v>
      </c>
      <c r="E169" s="32">
        <v>4</v>
      </c>
      <c r="F169" s="32">
        <v>5</v>
      </c>
      <c r="G169" s="32">
        <v>6</v>
      </c>
      <c r="H169" s="32">
        <v>7</v>
      </c>
      <c r="I169" s="32">
        <v>8</v>
      </c>
      <c r="J169" s="32">
        <v>9</v>
      </c>
      <c r="K169" s="32">
        <v>10</v>
      </c>
      <c r="L169" s="32">
        <v>11</v>
      </c>
    </row>
    <row r="170" spans="1:12" x14ac:dyDescent="0.25">
      <c r="A170" s="41"/>
      <c r="B170" s="42" t="s">
        <v>123</v>
      </c>
      <c r="C170" s="32">
        <v>1122653</v>
      </c>
      <c r="D170" s="32"/>
      <c r="E170" s="32">
        <v>1261830</v>
      </c>
      <c r="F170" s="32"/>
      <c r="G170" s="32">
        <v>1365828</v>
      </c>
      <c r="H170" s="32"/>
      <c r="I170" s="37">
        <v>1450509</v>
      </c>
      <c r="J170" s="32"/>
      <c r="K170" s="37">
        <v>1527386</v>
      </c>
      <c r="L170" s="32"/>
    </row>
    <row r="171" spans="1:12" x14ac:dyDescent="0.25">
      <c r="A171" s="41"/>
      <c r="B171" s="42" t="s">
        <v>124</v>
      </c>
      <c r="C171" s="32">
        <v>562286</v>
      </c>
      <c r="D171" s="32"/>
      <c r="E171" s="32">
        <v>621760</v>
      </c>
      <c r="F171" s="32"/>
      <c r="G171" s="32">
        <v>676136</v>
      </c>
      <c r="H171" s="32"/>
      <c r="I171" s="37">
        <v>718059</v>
      </c>
      <c r="J171" s="32"/>
      <c r="K171" s="37">
        <v>756116</v>
      </c>
      <c r="L171" s="32"/>
    </row>
    <row r="172" spans="1:12" x14ac:dyDescent="0.25">
      <c r="A172" s="41"/>
      <c r="B172" s="42" t="s">
        <v>125</v>
      </c>
      <c r="C172" s="32">
        <v>1254487</v>
      </c>
      <c r="D172" s="32" t="s">
        <v>44</v>
      </c>
      <c r="E172" s="32">
        <v>1311560</v>
      </c>
      <c r="F172" s="32" t="s">
        <v>44</v>
      </c>
      <c r="G172" s="32">
        <v>1417923</v>
      </c>
      <c r="H172" s="32" t="s">
        <v>44</v>
      </c>
      <c r="I172" s="37">
        <v>1505834</v>
      </c>
      <c r="J172" s="32" t="s">
        <v>44</v>
      </c>
      <c r="K172" s="37">
        <v>1585593</v>
      </c>
      <c r="L172" s="32" t="s">
        <v>44</v>
      </c>
    </row>
    <row r="173" spans="1:12" x14ac:dyDescent="0.25">
      <c r="A173" s="41"/>
      <c r="B173" s="42" t="s">
        <v>126</v>
      </c>
      <c r="C173" s="32">
        <v>464895</v>
      </c>
      <c r="D173" s="32" t="s">
        <v>44</v>
      </c>
      <c r="E173" s="32">
        <v>512650</v>
      </c>
      <c r="F173" s="32" t="s">
        <v>44</v>
      </c>
      <c r="G173" s="32">
        <v>556213</v>
      </c>
      <c r="H173" s="32" t="s">
        <v>44</v>
      </c>
      <c r="I173" s="37">
        <v>590698</v>
      </c>
      <c r="J173" s="32" t="s">
        <v>44</v>
      </c>
      <c r="K173" s="37">
        <v>622005</v>
      </c>
      <c r="L173" s="32" t="s">
        <v>44</v>
      </c>
    </row>
    <row r="174" spans="1:12" x14ac:dyDescent="0.25">
      <c r="A174" s="43"/>
      <c r="B174" s="44" t="s">
        <v>52</v>
      </c>
      <c r="C174" s="34">
        <f>SUM(C170:C173)</f>
        <v>3404321</v>
      </c>
      <c r="D174" s="34">
        <f t="shared" ref="D174:L174" si="10">SUM(D170:D173)</f>
        <v>0</v>
      </c>
      <c r="E174" s="34">
        <f t="shared" si="10"/>
        <v>3707800</v>
      </c>
      <c r="F174" s="34">
        <f t="shared" si="10"/>
        <v>0</v>
      </c>
      <c r="G174" s="34">
        <f t="shared" si="10"/>
        <v>4016100</v>
      </c>
      <c r="H174" s="34">
        <f t="shared" si="10"/>
        <v>0</v>
      </c>
      <c r="I174" s="38">
        <f t="shared" si="10"/>
        <v>4265100</v>
      </c>
      <c r="J174" s="34">
        <f t="shared" si="10"/>
        <v>0</v>
      </c>
      <c r="K174" s="38">
        <f t="shared" si="10"/>
        <v>4491100</v>
      </c>
      <c r="L174" s="34">
        <f t="shared" si="10"/>
        <v>0</v>
      </c>
    </row>
    <row r="175" spans="1:12" ht="36" x14ac:dyDescent="0.25">
      <c r="A175" s="45"/>
      <c r="B175" s="39" t="s">
        <v>127</v>
      </c>
      <c r="C175" s="32" t="s">
        <v>46</v>
      </c>
      <c r="D175" s="32" t="s">
        <v>44</v>
      </c>
      <c r="E175" s="32" t="s">
        <v>46</v>
      </c>
      <c r="F175" s="32" t="s">
        <v>44</v>
      </c>
      <c r="G175" s="32" t="s">
        <v>44</v>
      </c>
      <c r="H175" s="32" t="s">
        <v>44</v>
      </c>
      <c r="I175" s="32" t="s">
        <v>44</v>
      </c>
      <c r="J175" s="32" t="s">
        <v>44</v>
      </c>
      <c r="K175" s="32" t="s">
        <v>46</v>
      </c>
      <c r="L175" s="32" t="s">
        <v>44</v>
      </c>
    </row>
    <row r="177" spans="1:16" x14ac:dyDescent="0.25">
      <c r="A177" s="35" t="s">
        <v>128</v>
      </c>
      <c r="B177" s="35"/>
      <c r="C177" s="35"/>
      <c r="D177" s="35"/>
      <c r="E177" s="35"/>
      <c r="F177" s="35"/>
      <c r="G177" s="35"/>
      <c r="H177" s="35"/>
      <c r="I177" s="35"/>
      <c r="J177" s="35"/>
      <c r="K177" s="35"/>
      <c r="L177" s="35"/>
      <c r="M177" s="35"/>
      <c r="N177" s="35"/>
      <c r="O177" s="35"/>
      <c r="P177" s="35"/>
    </row>
    <row r="179" spans="1:16" x14ac:dyDescent="0.25">
      <c r="A179" s="31" t="s">
        <v>78</v>
      </c>
      <c r="B179" s="31" t="s">
        <v>129</v>
      </c>
      <c r="C179" s="31" t="s">
        <v>35</v>
      </c>
      <c r="D179" s="31"/>
      <c r="E179" s="31"/>
      <c r="F179" s="31"/>
      <c r="G179" s="31" t="s">
        <v>130</v>
      </c>
      <c r="H179" s="31"/>
      <c r="I179" s="31"/>
      <c r="J179" s="31"/>
      <c r="K179" s="31" t="s">
        <v>131</v>
      </c>
      <c r="L179" s="31"/>
      <c r="M179" s="31" t="s">
        <v>132</v>
      </c>
      <c r="N179" s="31"/>
      <c r="O179" s="31" t="s">
        <v>133</v>
      </c>
      <c r="P179" s="31"/>
    </row>
    <row r="180" spans="1:16" ht="20.25" customHeight="1" x14ac:dyDescent="0.25">
      <c r="A180" s="31"/>
      <c r="B180" s="31"/>
      <c r="C180" s="31" t="s">
        <v>38</v>
      </c>
      <c r="D180" s="31"/>
      <c r="E180" s="31" t="s">
        <v>39</v>
      </c>
      <c r="F180" s="31"/>
      <c r="G180" s="31" t="s">
        <v>38</v>
      </c>
      <c r="H180" s="31"/>
      <c r="I180" s="31" t="s">
        <v>39</v>
      </c>
      <c r="J180" s="31"/>
      <c r="K180" s="31" t="s">
        <v>38</v>
      </c>
      <c r="L180" s="31" t="s">
        <v>39</v>
      </c>
      <c r="M180" s="31" t="s">
        <v>38</v>
      </c>
      <c r="N180" s="31" t="s">
        <v>39</v>
      </c>
      <c r="O180" s="31" t="s">
        <v>38</v>
      </c>
      <c r="P180" s="31" t="s">
        <v>39</v>
      </c>
    </row>
    <row r="181" spans="1:16" ht="30" x14ac:dyDescent="0.25">
      <c r="A181" s="31"/>
      <c r="B181" s="31"/>
      <c r="C181" s="32" t="s">
        <v>134</v>
      </c>
      <c r="D181" s="32" t="s">
        <v>135</v>
      </c>
      <c r="E181" s="32" t="s">
        <v>134</v>
      </c>
      <c r="F181" s="32" t="s">
        <v>135</v>
      </c>
      <c r="G181" s="32" t="s">
        <v>134</v>
      </c>
      <c r="H181" s="32" t="s">
        <v>135</v>
      </c>
      <c r="I181" s="32" t="s">
        <v>134</v>
      </c>
      <c r="J181" s="32" t="s">
        <v>135</v>
      </c>
      <c r="K181" s="31"/>
      <c r="L181" s="31"/>
      <c r="M181" s="31"/>
      <c r="N181" s="31"/>
      <c r="O181" s="31"/>
      <c r="P181" s="31"/>
    </row>
    <row r="182" spans="1:16" x14ac:dyDescent="0.25">
      <c r="A182" s="32">
        <v>1</v>
      </c>
      <c r="B182" s="32">
        <v>2</v>
      </c>
      <c r="C182" s="32">
        <v>3</v>
      </c>
      <c r="D182" s="32">
        <v>4</v>
      </c>
      <c r="E182" s="32">
        <v>5</v>
      </c>
      <c r="F182" s="32">
        <v>6</v>
      </c>
      <c r="G182" s="32">
        <v>7</v>
      </c>
      <c r="H182" s="32">
        <v>8</v>
      </c>
      <c r="I182" s="32">
        <v>9</v>
      </c>
      <c r="J182" s="32">
        <v>10</v>
      </c>
      <c r="K182" s="32">
        <v>11</v>
      </c>
      <c r="L182" s="32">
        <v>12</v>
      </c>
      <c r="M182" s="32">
        <v>13</v>
      </c>
      <c r="N182" s="32">
        <v>14</v>
      </c>
      <c r="O182" s="32">
        <v>15</v>
      </c>
      <c r="P182" s="32">
        <v>16</v>
      </c>
    </row>
    <row r="183" spans="1:16" x14ac:dyDescent="0.25">
      <c r="A183" s="32">
        <v>1</v>
      </c>
      <c r="B183" s="36" t="s">
        <v>136</v>
      </c>
      <c r="C183" s="32">
        <v>14</v>
      </c>
      <c r="D183" s="32">
        <v>14</v>
      </c>
      <c r="E183" s="32"/>
      <c r="F183" s="32"/>
      <c r="G183" s="32">
        <v>14</v>
      </c>
      <c r="H183" s="32">
        <v>14</v>
      </c>
      <c r="I183" s="32"/>
      <c r="J183" s="32"/>
      <c r="K183" s="32">
        <v>14</v>
      </c>
      <c r="L183" s="32"/>
      <c r="M183" s="32">
        <v>14</v>
      </c>
      <c r="N183" s="32"/>
      <c r="O183" s="32">
        <v>14</v>
      </c>
      <c r="P183" s="32"/>
    </row>
    <row r="184" spans="1:16" x14ac:dyDescent="0.25">
      <c r="A184" s="32">
        <v>2</v>
      </c>
      <c r="B184" s="36" t="s">
        <v>137</v>
      </c>
      <c r="C184" s="32">
        <v>0.5</v>
      </c>
      <c r="D184" s="32">
        <v>0.5</v>
      </c>
      <c r="E184" s="33" t="s">
        <v>44</v>
      </c>
      <c r="F184" s="33" t="s">
        <v>44</v>
      </c>
      <c r="G184" s="32">
        <v>0.5</v>
      </c>
      <c r="H184" s="32">
        <v>0.5</v>
      </c>
      <c r="I184" s="33" t="s">
        <v>44</v>
      </c>
      <c r="J184" s="33" t="s">
        <v>44</v>
      </c>
      <c r="K184" s="32">
        <v>0.5</v>
      </c>
      <c r="L184" s="33" t="s">
        <v>44</v>
      </c>
      <c r="M184" s="32">
        <v>0.5</v>
      </c>
      <c r="N184" s="33" t="s">
        <v>44</v>
      </c>
      <c r="O184" s="32">
        <v>0.5</v>
      </c>
      <c r="P184" s="33" t="s">
        <v>44</v>
      </c>
    </row>
    <row r="185" spans="1:16" x14ac:dyDescent="0.25">
      <c r="A185" s="32" t="s">
        <v>44</v>
      </c>
      <c r="B185" s="32" t="s">
        <v>52</v>
      </c>
      <c r="C185" s="34">
        <v>14.5</v>
      </c>
      <c r="D185" s="34">
        <v>14.5</v>
      </c>
      <c r="E185" s="32" t="s">
        <v>44</v>
      </c>
      <c r="F185" s="32" t="s">
        <v>44</v>
      </c>
      <c r="G185" s="34">
        <v>14.5</v>
      </c>
      <c r="H185" s="34">
        <v>14.5</v>
      </c>
      <c r="I185" s="32" t="s">
        <v>44</v>
      </c>
      <c r="J185" s="32" t="s">
        <v>44</v>
      </c>
      <c r="K185" s="34">
        <v>14.5</v>
      </c>
      <c r="L185" s="32" t="s">
        <v>44</v>
      </c>
      <c r="M185" s="34">
        <v>14.5</v>
      </c>
      <c r="N185" s="32" t="s">
        <v>44</v>
      </c>
      <c r="O185" s="34">
        <v>14.5</v>
      </c>
      <c r="P185" s="32" t="s">
        <v>44</v>
      </c>
    </row>
    <row r="186" spans="1:16" ht="45" x14ac:dyDescent="0.25">
      <c r="A186" s="32" t="s">
        <v>44</v>
      </c>
      <c r="B186" s="32" t="s">
        <v>138</v>
      </c>
      <c r="C186" s="32" t="s">
        <v>46</v>
      </c>
      <c r="D186" s="32" t="s">
        <v>46</v>
      </c>
      <c r="E186" s="32" t="s">
        <v>44</v>
      </c>
      <c r="F186" s="32" t="s">
        <v>44</v>
      </c>
      <c r="G186" s="32" t="s">
        <v>46</v>
      </c>
      <c r="H186" s="32" t="s">
        <v>46</v>
      </c>
      <c r="I186" s="32" t="s">
        <v>44</v>
      </c>
      <c r="J186" s="32" t="s">
        <v>44</v>
      </c>
      <c r="K186" s="32" t="s">
        <v>46</v>
      </c>
      <c r="L186" s="32" t="s">
        <v>44</v>
      </c>
      <c r="M186" s="32" t="s">
        <v>46</v>
      </c>
      <c r="N186" s="32" t="s">
        <v>44</v>
      </c>
      <c r="O186" s="32" t="s">
        <v>46</v>
      </c>
      <c r="P186" s="32" t="s">
        <v>44</v>
      </c>
    </row>
    <row r="188" spans="1:16" x14ac:dyDescent="0.25">
      <c r="A188" s="27" t="s">
        <v>139</v>
      </c>
      <c r="B188" s="27"/>
      <c r="C188" s="27"/>
      <c r="D188" s="27"/>
      <c r="E188" s="27"/>
      <c r="F188" s="27"/>
      <c r="G188" s="27"/>
      <c r="H188" s="27"/>
      <c r="I188" s="27"/>
      <c r="J188" s="27"/>
      <c r="K188" s="27"/>
      <c r="L188" s="27"/>
    </row>
    <row r="189" spans="1:16" x14ac:dyDescent="0.25">
      <c r="A189" s="27" t="s">
        <v>140</v>
      </c>
      <c r="B189" s="27"/>
      <c r="C189" s="27"/>
      <c r="D189" s="27"/>
      <c r="E189" s="27"/>
      <c r="F189" s="27"/>
      <c r="G189" s="27"/>
      <c r="H189" s="27"/>
      <c r="I189" s="27"/>
      <c r="J189" s="27"/>
      <c r="K189" s="27"/>
      <c r="L189" s="27"/>
    </row>
    <row r="190" spans="1:16" x14ac:dyDescent="0.25">
      <c r="A190" s="30" t="s">
        <v>32</v>
      </c>
      <c r="B190" s="30"/>
      <c r="C190" s="30"/>
      <c r="D190" s="30"/>
      <c r="E190" s="30"/>
      <c r="F190" s="30"/>
      <c r="G190" s="30"/>
      <c r="H190" s="30"/>
      <c r="I190" s="30"/>
      <c r="J190" s="30"/>
      <c r="K190" s="30"/>
      <c r="L190" s="30"/>
    </row>
    <row r="192" spans="1:16" ht="21.75" customHeight="1" x14ac:dyDescent="0.25">
      <c r="A192" s="31" t="s">
        <v>74</v>
      </c>
      <c r="B192" s="31" t="s">
        <v>141</v>
      </c>
      <c r="C192" s="46" t="s">
        <v>142</v>
      </c>
      <c r="D192" s="31" t="s">
        <v>35</v>
      </c>
      <c r="E192" s="31"/>
      <c r="F192" s="31"/>
      <c r="G192" s="31" t="s">
        <v>36</v>
      </c>
      <c r="H192" s="31"/>
      <c r="I192" s="31"/>
      <c r="J192" s="31" t="s">
        <v>37</v>
      </c>
      <c r="K192" s="31"/>
      <c r="L192" s="31"/>
    </row>
    <row r="193" spans="1:13" ht="30" x14ac:dyDescent="0.25">
      <c r="A193" s="31"/>
      <c r="B193" s="31"/>
      <c r="C193" s="46"/>
      <c r="D193" s="32" t="s">
        <v>38</v>
      </c>
      <c r="E193" s="32" t="s">
        <v>39</v>
      </c>
      <c r="F193" s="32" t="s">
        <v>143</v>
      </c>
      <c r="G193" s="32" t="s">
        <v>38</v>
      </c>
      <c r="H193" s="32" t="s">
        <v>39</v>
      </c>
      <c r="I193" s="32" t="s">
        <v>42</v>
      </c>
      <c r="J193" s="32" t="s">
        <v>38</v>
      </c>
      <c r="K193" s="32" t="s">
        <v>39</v>
      </c>
      <c r="L193" s="32" t="s">
        <v>144</v>
      </c>
    </row>
    <row r="194" spans="1:13" x14ac:dyDescent="0.25">
      <c r="A194" s="32">
        <v>1</v>
      </c>
      <c r="B194" s="32">
        <v>2</v>
      </c>
      <c r="C194" s="32">
        <v>3</v>
      </c>
      <c r="D194" s="32">
        <v>4</v>
      </c>
      <c r="E194" s="32">
        <v>5</v>
      </c>
      <c r="F194" s="32">
        <v>6</v>
      </c>
      <c r="G194" s="32">
        <v>7</v>
      </c>
      <c r="H194" s="32">
        <v>8</v>
      </c>
      <c r="I194" s="32">
        <v>9</v>
      </c>
      <c r="J194" s="32">
        <v>10</v>
      </c>
      <c r="K194" s="32">
        <v>11</v>
      </c>
      <c r="L194" s="32">
        <v>12</v>
      </c>
    </row>
    <row r="195" spans="1:13" x14ac:dyDescent="0.25">
      <c r="A195" s="32" t="s">
        <v>44</v>
      </c>
      <c r="B195" s="33" t="s">
        <v>44</v>
      </c>
      <c r="C195" s="33" t="s">
        <v>44</v>
      </c>
      <c r="D195" s="33" t="s">
        <v>44</v>
      </c>
      <c r="E195" s="33" t="s">
        <v>44</v>
      </c>
      <c r="F195" s="33" t="s">
        <v>44</v>
      </c>
      <c r="G195" s="33" t="s">
        <v>44</v>
      </c>
      <c r="H195" s="33" t="s">
        <v>44</v>
      </c>
      <c r="I195" s="33" t="s">
        <v>44</v>
      </c>
      <c r="J195" s="33" t="s">
        <v>44</v>
      </c>
      <c r="K195" s="33" t="s">
        <v>44</v>
      </c>
      <c r="L195" s="33" t="s">
        <v>44</v>
      </c>
    </row>
    <row r="196" spans="1:13" x14ac:dyDescent="0.25">
      <c r="A196" s="32" t="s">
        <v>44</v>
      </c>
      <c r="B196" s="32" t="s">
        <v>52</v>
      </c>
      <c r="C196" s="33" t="s">
        <v>44</v>
      </c>
      <c r="D196" s="33" t="s">
        <v>44</v>
      </c>
      <c r="E196" s="33" t="s">
        <v>44</v>
      </c>
      <c r="F196" s="33" t="s">
        <v>44</v>
      </c>
      <c r="G196" s="33" t="s">
        <v>44</v>
      </c>
      <c r="H196" s="33" t="s">
        <v>44</v>
      </c>
      <c r="I196" s="33" t="s">
        <v>44</v>
      </c>
      <c r="J196" s="33" t="s">
        <v>44</v>
      </c>
      <c r="K196" s="33" t="s">
        <v>44</v>
      </c>
      <c r="L196" s="33" t="s">
        <v>44</v>
      </c>
    </row>
    <row r="198" spans="1:13" x14ac:dyDescent="0.25">
      <c r="A198" s="35" t="s">
        <v>145</v>
      </c>
      <c r="B198" s="35"/>
      <c r="C198" s="35"/>
      <c r="D198" s="35"/>
      <c r="E198" s="35"/>
      <c r="F198" s="35"/>
      <c r="G198" s="35"/>
      <c r="H198" s="35"/>
      <c r="I198" s="35"/>
    </row>
    <row r="199" spans="1:13" x14ac:dyDescent="0.25">
      <c r="A199" s="25" t="s">
        <v>32</v>
      </c>
    </row>
    <row r="201" spans="1:13" ht="21.75" customHeight="1" x14ac:dyDescent="0.25">
      <c r="A201" s="31" t="s">
        <v>78</v>
      </c>
      <c r="B201" s="31" t="s">
        <v>141</v>
      </c>
      <c r="C201" s="46" t="s">
        <v>142</v>
      </c>
      <c r="D201" s="31" t="s">
        <v>54</v>
      </c>
      <c r="E201" s="31"/>
      <c r="F201" s="31"/>
      <c r="G201" s="31" t="s">
        <v>55</v>
      </c>
      <c r="H201" s="31"/>
      <c r="I201" s="31"/>
    </row>
    <row r="202" spans="1:13" ht="33" customHeight="1" x14ac:dyDescent="0.25">
      <c r="A202" s="31"/>
      <c r="B202" s="31"/>
      <c r="C202" s="46"/>
      <c r="D202" s="32" t="s">
        <v>38</v>
      </c>
      <c r="E202" s="32" t="s">
        <v>39</v>
      </c>
      <c r="F202" s="32" t="s">
        <v>143</v>
      </c>
      <c r="G202" s="32" t="s">
        <v>38</v>
      </c>
      <c r="H202" s="32" t="s">
        <v>39</v>
      </c>
      <c r="I202" s="32" t="s">
        <v>42</v>
      </c>
    </row>
    <row r="203" spans="1:13" x14ac:dyDescent="0.25">
      <c r="A203" s="32">
        <v>1</v>
      </c>
      <c r="B203" s="32">
        <v>2</v>
      </c>
      <c r="C203" s="32">
        <v>3</v>
      </c>
      <c r="D203" s="32">
        <v>4</v>
      </c>
      <c r="E203" s="32">
        <v>5</v>
      </c>
      <c r="F203" s="32">
        <v>6</v>
      </c>
      <c r="G203" s="32">
        <v>7</v>
      </c>
      <c r="H203" s="32">
        <v>8</v>
      </c>
      <c r="I203" s="32">
        <v>9</v>
      </c>
    </row>
    <row r="204" spans="1:13" x14ac:dyDescent="0.25">
      <c r="A204" s="32" t="s">
        <v>44</v>
      </c>
      <c r="B204" s="33" t="s">
        <v>44</v>
      </c>
      <c r="C204" s="33" t="s">
        <v>44</v>
      </c>
      <c r="D204" s="33" t="s">
        <v>44</v>
      </c>
      <c r="E204" s="33" t="s">
        <v>44</v>
      </c>
      <c r="F204" s="33" t="s">
        <v>44</v>
      </c>
      <c r="G204" s="33" t="s">
        <v>44</v>
      </c>
      <c r="H204" s="33" t="s">
        <v>44</v>
      </c>
      <c r="I204" s="33" t="s">
        <v>44</v>
      </c>
    </row>
    <row r="205" spans="1:13" x14ac:dyDescent="0.25">
      <c r="A205" s="32" t="s">
        <v>44</v>
      </c>
      <c r="B205" s="32" t="s">
        <v>52</v>
      </c>
      <c r="C205" s="33" t="s">
        <v>44</v>
      </c>
      <c r="D205" s="33" t="s">
        <v>44</v>
      </c>
      <c r="E205" s="33" t="s">
        <v>44</v>
      </c>
      <c r="F205" s="33" t="s">
        <v>44</v>
      </c>
      <c r="G205" s="33" t="s">
        <v>44</v>
      </c>
      <c r="H205" s="33" t="s">
        <v>44</v>
      </c>
      <c r="I205" s="33" t="s">
        <v>44</v>
      </c>
    </row>
    <row r="207" spans="1:13" x14ac:dyDescent="0.25">
      <c r="A207" s="35" t="s">
        <v>146</v>
      </c>
      <c r="B207" s="35"/>
      <c r="C207" s="35"/>
      <c r="D207" s="35"/>
      <c r="E207" s="35"/>
      <c r="F207" s="35"/>
      <c r="G207" s="35"/>
      <c r="H207" s="35"/>
      <c r="I207" s="35"/>
      <c r="J207" s="35"/>
      <c r="K207" s="35"/>
      <c r="L207" s="35"/>
      <c r="M207" s="35"/>
    </row>
    <row r="208" spans="1:13" x14ac:dyDescent="0.25">
      <c r="A208" s="25" t="s">
        <v>32</v>
      </c>
    </row>
    <row r="209" spans="1:13" ht="33" customHeight="1" x14ac:dyDescent="0.25"/>
    <row r="210" spans="1:13" ht="17.25" customHeight="1" x14ac:dyDescent="0.25">
      <c r="A210" s="47" t="s">
        <v>147</v>
      </c>
      <c r="B210" s="47" t="s">
        <v>148</v>
      </c>
      <c r="C210" s="46" t="s">
        <v>149</v>
      </c>
      <c r="D210" s="46" t="s">
        <v>35</v>
      </c>
      <c r="E210" s="46"/>
      <c r="F210" s="46" t="s">
        <v>36</v>
      </c>
      <c r="G210" s="46"/>
      <c r="H210" s="46" t="s">
        <v>37</v>
      </c>
      <c r="I210" s="46"/>
      <c r="J210" s="46" t="s">
        <v>54</v>
      </c>
      <c r="K210" s="46"/>
      <c r="L210" s="46" t="s">
        <v>55</v>
      </c>
      <c r="M210" s="46"/>
    </row>
    <row r="211" spans="1:13" ht="96" customHeight="1" x14ac:dyDescent="0.25">
      <c r="A211" s="48"/>
      <c r="B211" s="48"/>
      <c r="C211" s="46"/>
      <c r="D211" s="44" t="s">
        <v>150</v>
      </c>
      <c r="E211" s="44" t="s">
        <v>151</v>
      </c>
      <c r="F211" s="44" t="s">
        <v>150</v>
      </c>
      <c r="G211" s="44" t="s">
        <v>151</v>
      </c>
      <c r="H211" s="44" t="s">
        <v>150</v>
      </c>
      <c r="I211" s="44" t="s">
        <v>151</v>
      </c>
      <c r="J211" s="44" t="s">
        <v>150</v>
      </c>
      <c r="K211" s="44" t="s">
        <v>151</v>
      </c>
      <c r="L211" s="44" t="s">
        <v>150</v>
      </c>
      <c r="M211" s="39" t="s">
        <v>151</v>
      </c>
    </row>
    <row r="212" spans="1:13" x14ac:dyDescent="0.25">
      <c r="A212" s="32">
        <v>1</v>
      </c>
      <c r="B212" s="32">
        <v>2</v>
      </c>
      <c r="C212" s="32">
        <v>3</v>
      </c>
      <c r="D212" s="32">
        <v>4</v>
      </c>
      <c r="E212" s="32">
        <v>5</v>
      </c>
      <c r="F212" s="32">
        <v>6</v>
      </c>
      <c r="G212" s="32">
        <v>7</v>
      </c>
      <c r="H212" s="32">
        <v>8</v>
      </c>
      <c r="I212" s="32">
        <v>9</v>
      </c>
      <c r="J212" s="32">
        <v>10</v>
      </c>
      <c r="K212" s="32">
        <v>11</v>
      </c>
      <c r="L212" s="32">
        <v>12</v>
      </c>
      <c r="M212" s="32">
        <v>13</v>
      </c>
    </row>
    <row r="213" spans="1:13" x14ac:dyDescent="0.25">
      <c r="A213" s="32" t="s">
        <v>44</v>
      </c>
      <c r="B213" s="32" t="s">
        <v>44</v>
      </c>
      <c r="C213" s="32" t="s">
        <v>44</v>
      </c>
      <c r="D213" s="32" t="s">
        <v>44</v>
      </c>
      <c r="E213" s="32" t="s">
        <v>44</v>
      </c>
      <c r="F213" s="32" t="s">
        <v>44</v>
      </c>
      <c r="G213" s="32" t="s">
        <v>44</v>
      </c>
      <c r="H213" s="32" t="s">
        <v>44</v>
      </c>
      <c r="I213" s="32" t="s">
        <v>44</v>
      </c>
      <c r="J213" s="32" t="s">
        <v>44</v>
      </c>
      <c r="K213" s="32" t="s">
        <v>44</v>
      </c>
      <c r="L213" s="32" t="s">
        <v>44</v>
      </c>
      <c r="M213" s="32" t="s">
        <v>44</v>
      </c>
    </row>
    <row r="214" spans="1:13" x14ac:dyDescent="0.25">
      <c r="A214" s="32" t="s">
        <v>44</v>
      </c>
      <c r="B214" s="32" t="s">
        <v>44</v>
      </c>
      <c r="C214" s="32" t="s">
        <v>44</v>
      </c>
      <c r="D214" s="32" t="s">
        <v>44</v>
      </c>
      <c r="E214" s="32" t="s">
        <v>44</v>
      </c>
      <c r="F214" s="32" t="s">
        <v>44</v>
      </c>
      <c r="G214" s="32" t="s">
        <v>44</v>
      </c>
      <c r="H214" s="32" t="s">
        <v>44</v>
      </c>
      <c r="I214" s="32" t="s">
        <v>44</v>
      </c>
      <c r="J214" s="32" t="s">
        <v>44</v>
      </c>
      <c r="K214" s="32" t="s">
        <v>44</v>
      </c>
      <c r="L214" s="32" t="s">
        <v>44</v>
      </c>
      <c r="M214" s="32" t="s">
        <v>44</v>
      </c>
    </row>
    <row r="216" spans="1:13" ht="36.75" customHeight="1" x14ac:dyDescent="0.25">
      <c r="A216" s="27" t="s">
        <v>152</v>
      </c>
      <c r="B216" s="27"/>
      <c r="C216" s="27"/>
      <c r="D216" s="27"/>
      <c r="E216" s="27"/>
      <c r="F216" s="27"/>
      <c r="G216" s="27"/>
      <c r="H216" s="27"/>
      <c r="I216" s="27"/>
      <c r="J216" s="27"/>
    </row>
    <row r="217" spans="1:13" ht="67.5" customHeight="1" x14ac:dyDescent="0.25">
      <c r="A217" s="29" t="s">
        <v>153</v>
      </c>
      <c r="B217" s="29"/>
      <c r="C217" s="29"/>
      <c r="D217" s="29"/>
      <c r="E217" s="29"/>
      <c r="F217" s="29"/>
      <c r="G217" s="29"/>
      <c r="H217" s="29"/>
      <c r="I217" s="29"/>
      <c r="J217" s="29"/>
    </row>
    <row r="218" spans="1:13" x14ac:dyDescent="0.25">
      <c r="A218" s="27" t="s">
        <v>154</v>
      </c>
      <c r="B218" s="27"/>
      <c r="C218" s="27"/>
      <c r="D218" s="27"/>
      <c r="E218" s="27"/>
      <c r="F218" s="27"/>
      <c r="G218" s="27"/>
      <c r="H218" s="27"/>
      <c r="I218" s="27"/>
      <c r="J218" s="27"/>
    </row>
    <row r="219" spans="1:13" x14ac:dyDescent="0.25">
      <c r="A219" s="27" t="s">
        <v>155</v>
      </c>
      <c r="B219" s="27"/>
      <c r="C219" s="27"/>
      <c r="D219" s="27"/>
      <c r="E219" s="27"/>
      <c r="F219" s="27"/>
      <c r="G219" s="27"/>
      <c r="H219" s="27"/>
      <c r="I219" s="27"/>
      <c r="J219" s="27"/>
    </row>
    <row r="220" spans="1:13" x14ac:dyDescent="0.25">
      <c r="A220" s="25" t="s">
        <v>32</v>
      </c>
    </row>
    <row r="222" spans="1:13" ht="72.75" customHeight="1" x14ac:dyDescent="0.25">
      <c r="A222" s="46" t="s">
        <v>156</v>
      </c>
      <c r="B222" s="31" t="s">
        <v>34</v>
      </c>
      <c r="C222" s="31" t="s">
        <v>157</v>
      </c>
      <c r="D222" s="31" t="s">
        <v>158</v>
      </c>
      <c r="E222" s="46" t="s">
        <v>159</v>
      </c>
      <c r="F222" s="46" t="s">
        <v>160</v>
      </c>
      <c r="G222" s="31" t="s">
        <v>161</v>
      </c>
      <c r="H222" s="31" t="s">
        <v>162</v>
      </c>
      <c r="I222" s="31"/>
      <c r="J222" s="31" t="s">
        <v>163</v>
      </c>
    </row>
    <row r="223" spans="1:13" ht="30" x14ac:dyDescent="0.25">
      <c r="A223" s="46"/>
      <c r="B223" s="31"/>
      <c r="C223" s="31"/>
      <c r="D223" s="31"/>
      <c r="E223" s="46"/>
      <c r="F223" s="46"/>
      <c r="G223" s="31"/>
      <c r="H223" s="32" t="s">
        <v>164</v>
      </c>
      <c r="I223" s="32" t="s">
        <v>165</v>
      </c>
      <c r="J223" s="31"/>
    </row>
    <row r="224" spans="1:13" x14ac:dyDescent="0.25">
      <c r="A224" s="32">
        <v>1</v>
      </c>
      <c r="B224" s="32">
        <v>2</v>
      </c>
      <c r="C224" s="32">
        <v>3</v>
      </c>
      <c r="D224" s="32">
        <v>4</v>
      </c>
      <c r="E224" s="32">
        <v>5</v>
      </c>
      <c r="F224" s="32">
        <v>6</v>
      </c>
      <c r="G224" s="32">
        <v>7</v>
      </c>
      <c r="H224" s="32">
        <v>8</v>
      </c>
      <c r="I224" s="32">
        <v>9</v>
      </c>
      <c r="J224" s="32">
        <v>10</v>
      </c>
    </row>
    <row r="225" spans="1:12" x14ac:dyDescent="0.25">
      <c r="A225" s="32">
        <v>2111</v>
      </c>
      <c r="B225" s="36" t="s">
        <v>60</v>
      </c>
      <c r="C225" s="32">
        <v>3406200</v>
      </c>
      <c r="D225" s="32">
        <v>3404321</v>
      </c>
      <c r="E225" s="32"/>
      <c r="F225" s="32"/>
      <c r="G225" s="32"/>
      <c r="H225" s="32"/>
      <c r="I225" s="32"/>
      <c r="J225" s="32">
        <f>D225</f>
        <v>3404321</v>
      </c>
    </row>
    <row r="226" spans="1:12" x14ac:dyDescent="0.25">
      <c r="A226" s="32">
        <v>2120</v>
      </c>
      <c r="B226" s="36" t="s">
        <v>61</v>
      </c>
      <c r="C226" s="32">
        <v>747200</v>
      </c>
      <c r="D226" s="32">
        <v>746398</v>
      </c>
      <c r="E226" s="32"/>
      <c r="F226" s="32"/>
      <c r="G226" s="32"/>
      <c r="H226" s="32"/>
      <c r="I226" s="32"/>
      <c r="J226" s="32">
        <f t="shared" ref="J226:J233" si="11">D226</f>
        <v>746398</v>
      </c>
    </row>
    <row r="227" spans="1:12" ht="30" x14ac:dyDescent="0.25">
      <c r="A227" s="32">
        <v>2210</v>
      </c>
      <c r="B227" s="36" t="s">
        <v>62</v>
      </c>
      <c r="C227" s="32">
        <v>56540</v>
      </c>
      <c r="D227" s="32">
        <v>53856</v>
      </c>
      <c r="E227" s="32"/>
      <c r="F227" s="32"/>
      <c r="G227" s="32"/>
      <c r="H227" s="32"/>
      <c r="I227" s="32"/>
      <c r="J227" s="32">
        <f t="shared" si="11"/>
        <v>53856</v>
      </c>
    </row>
    <row r="228" spans="1:12" x14ac:dyDescent="0.25">
      <c r="A228" s="32">
        <v>2240</v>
      </c>
      <c r="B228" s="36" t="s">
        <v>63</v>
      </c>
      <c r="C228" s="32">
        <v>34800</v>
      </c>
      <c r="D228" s="32">
        <v>30726</v>
      </c>
      <c r="E228" s="32"/>
      <c r="F228" s="32"/>
      <c r="G228" s="32"/>
      <c r="H228" s="32"/>
      <c r="I228" s="32"/>
      <c r="J228" s="32">
        <f t="shared" si="11"/>
        <v>30726</v>
      </c>
    </row>
    <row r="229" spans="1:12" x14ac:dyDescent="0.25">
      <c r="A229" s="32">
        <v>2250</v>
      </c>
      <c r="B229" s="36" t="s">
        <v>64</v>
      </c>
      <c r="C229" s="32">
        <v>5400</v>
      </c>
      <c r="D229" s="32">
        <v>1237</v>
      </c>
      <c r="E229" s="32"/>
      <c r="F229" s="32"/>
      <c r="G229" s="32"/>
      <c r="H229" s="32"/>
      <c r="I229" s="32"/>
      <c r="J229" s="32">
        <f t="shared" si="11"/>
        <v>1237</v>
      </c>
    </row>
    <row r="230" spans="1:12" ht="45" x14ac:dyDescent="0.25">
      <c r="A230" s="32">
        <v>2282</v>
      </c>
      <c r="B230" s="36" t="s">
        <v>65</v>
      </c>
      <c r="C230" s="32">
        <v>350</v>
      </c>
      <c r="D230" s="32">
        <v>350</v>
      </c>
      <c r="E230" s="32"/>
      <c r="F230" s="32"/>
      <c r="G230" s="32"/>
      <c r="H230" s="32"/>
      <c r="I230" s="32"/>
      <c r="J230" s="32">
        <f t="shared" si="11"/>
        <v>350</v>
      </c>
    </row>
    <row r="231" spans="1:12" x14ac:dyDescent="0.25">
      <c r="A231" s="32">
        <v>2800</v>
      </c>
      <c r="B231" s="36" t="s">
        <v>66</v>
      </c>
      <c r="C231" s="32">
        <v>10</v>
      </c>
      <c r="D231" s="32">
        <v>3</v>
      </c>
      <c r="E231" s="32" t="s">
        <v>44</v>
      </c>
      <c r="F231" s="32" t="s">
        <v>44</v>
      </c>
      <c r="G231" s="32" t="s">
        <v>44</v>
      </c>
      <c r="H231" s="32" t="s">
        <v>44</v>
      </c>
      <c r="I231" s="32" t="s">
        <v>44</v>
      </c>
      <c r="J231" s="32">
        <f t="shared" si="11"/>
        <v>3</v>
      </c>
    </row>
    <row r="232" spans="1:12" ht="30" hidden="1" x14ac:dyDescent="0.25">
      <c r="A232" s="32">
        <v>2210</v>
      </c>
      <c r="B232" s="36" t="s">
        <v>166</v>
      </c>
      <c r="C232" s="32"/>
      <c r="D232" s="32"/>
      <c r="E232" s="32"/>
      <c r="F232" s="32"/>
      <c r="G232" s="32"/>
      <c r="H232" s="32"/>
      <c r="I232" s="32"/>
      <c r="J232" s="32">
        <f t="shared" si="11"/>
        <v>0</v>
      </c>
    </row>
    <row r="233" spans="1:12" ht="30" hidden="1" x14ac:dyDescent="0.25">
      <c r="A233" s="32">
        <v>3110</v>
      </c>
      <c r="B233" s="36" t="s">
        <v>67</v>
      </c>
      <c r="C233" s="32"/>
      <c r="D233" s="32"/>
      <c r="E233" s="32" t="s">
        <v>44</v>
      </c>
      <c r="F233" s="32" t="s">
        <v>44</v>
      </c>
      <c r="G233" s="32" t="s">
        <v>44</v>
      </c>
      <c r="H233" s="32" t="s">
        <v>44</v>
      </c>
      <c r="I233" s="32" t="s">
        <v>44</v>
      </c>
      <c r="J233" s="32">
        <f t="shared" si="11"/>
        <v>0</v>
      </c>
    </row>
    <row r="234" spans="1:12" x14ac:dyDescent="0.25">
      <c r="A234" s="32" t="s">
        <v>44</v>
      </c>
      <c r="B234" s="32" t="s">
        <v>52</v>
      </c>
      <c r="C234" s="34">
        <f t="shared" ref="C234:J234" si="12">SUM(C225:C233)</f>
        <v>4250500</v>
      </c>
      <c r="D234" s="34">
        <f t="shared" si="12"/>
        <v>4236891</v>
      </c>
      <c r="E234" s="34">
        <f t="shared" si="12"/>
        <v>0</v>
      </c>
      <c r="F234" s="34">
        <f t="shared" si="12"/>
        <v>0</v>
      </c>
      <c r="G234" s="34">
        <f t="shared" si="12"/>
        <v>0</v>
      </c>
      <c r="H234" s="34">
        <f t="shared" si="12"/>
        <v>0</v>
      </c>
      <c r="I234" s="34">
        <f t="shared" si="12"/>
        <v>0</v>
      </c>
      <c r="J234" s="34">
        <f t="shared" si="12"/>
        <v>4236891</v>
      </c>
    </row>
    <row r="235" spans="1:12" ht="7.5" customHeight="1" x14ac:dyDescent="0.25"/>
    <row r="236" spans="1:12" x14ac:dyDescent="0.25">
      <c r="A236" s="35" t="s">
        <v>167</v>
      </c>
      <c r="B236" s="35"/>
      <c r="C236" s="35"/>
      <c r="D236" s="35"/>
      <c r="E236" s="35"/>
      <c r="F236" s="35"/>
      <c r="G236" s="35"/>
      <c r="H236" s="35"/>
      <c r="I236" s="35"/>
      <c r="J236" s="35"/>
      <c r="K236" s="35"/>
      <c r="L236" s="35"/>
    </row>
    <row r="237" spans="1:12" x14ac:dyDescent="0.25">
      <c r="A237" s="25" t="s">
        <v>32</v>
      </c>
    </row>
    <row r="238" spans="1:12" ht="6" customHeight="1" x14ac:dyDescent="0.25"/>
    <row r="239" spans="1:12" x14ac:dyDescent="0.25">
      <c r="A239" s="46" t="s">
        <v>168</v>
      </c>
      <c r="B239" s="46" t="s">
        <v>34</v>
      </c>
      <c r="C239" s="31" t="s">
        <v>169</v>
      </c>
      <c r="D239" s="31"/>
      <c r="E239" s="31"/>
      <c r="F239" s="31"/>
      <c r="G239" s="31"/>
      <c r="H239" s="31" t="s">
        <v>131</v>
      </c>
      <c r="I239" s="31"/>
      <c r="J239" s="31"/>
      <c r="K239" s="31"/>
      <c r="L239" s="31"/>
    </row>
    <row r="240" spans="1:12" ht="84" customHeight="1" x14ac:dyDescent="0.25">
      <c r="A240" s="46"/>
      <c r="B240" s="46"/>
      <c r="C240" s="46" t="s">
        <v>170</v>
      </c>
      <c r="D240" s="46" t="s">
        <v>171</v>
      </c>
      <c r="E240" s="46" t="s">
        <v>172</v>
      </c>
      <c r="F240" s="46"/>
      <c r="G240" s="46" t="s">
        <v>173</v>
      </c>
      <c r="H240" s="46" t="s">
        <v>174</v>
      </c>
      <c r="I240" s="49" t="s">
        <v>175</v>
      </c>
      <c r="J240" s="46" t="s">
        <v>172</v>
      </c>
      <c r="K240" s="46"/>
      <c r="L240" s="46" t="s">
        <v>176</v>
      </c>
    </row>
    <row r="241" spans="1:12" ht="28.5" customHeight="1" x14ac:dyDescent="0.25">
      <c r="A241" s="46"/>
      <c r="B241" s="46"/>
      <c r="C241" s="46"/>
      <c r="D241" s="46"/>
      <c r="E241" s="44" t="s">
        <v>164</v>
      </c>
      <c r="F241" s="44" t="s">
        <v>165</v>
      </c>
      <c r="G241" s="46"/>
      <c r="H241" s="46"/>
      <c r="I241" s="49"/>
      <c r="J241" s="44" t="s">
        <v>164</v>
      </c>
      <c r="K241" s="44" t="s">
        <v>165</v>
      </c>
      <c r="L241" s="46"/>
    </row>
    <row r="242" spans="1:12" x14ac:dyDescent="0.25">
      <c r="A242" s="32">
        <v>1</v>
      </c>
      <c r="B242" s="32">
        <v>2</v>
      </c>
      <c r="C242" s="32">
        <v>3</v>
      </c>
      <c r="D242" s="32">
        <v>4</v>
      </c>
      <c r="E242" s="32">
        <v>5</v>
      </c>
      <c r="F242" s="32">
        <v>6</v>
      </c>
      <c r="G242" s="32">
        <v>7</v>
      </c>
      <c r="H242" s="32">
        <v>8</v>
      </c>
      <c r="I242" s="32">
        <v>9</v>
      </c>
      <c r="J242" s="32">
        <v>10</v>
      </c>
      <c r="K242" s="32">
        <v>11</v>
      </c>
      <c r="L242" s="32">
        <v>12</v>
      </c>
    </row>
    <row r="243" spans="1:12" x14ac:dyDescent="0.25">
      <c r="A243" s="32">
        <v>2111</v>
      </c>
      <c r="B243" s="36" t="s">
        <v>60</v>
      </c>
      <c r="C243" s="32">
        <v>3707800</v>
      </c>
      <c r="D243" s="32"/>
      <c r="E243" s="32"/>
      <c r="F243" s="32"/>
      <c r="G243" s="32">
        <f>C243</f>
        <v>3707800</v>
      </c>
      <c r="H243" s="32">
        <v>4016100</v>
      </c>
      <c r="I243" s="32"/>
      <c r="J243" s="32"/>
      <c r="K243" s="32"/>
      <c r="L243" s="32">
        <f>H243</f>
        <v>4016100</v>
      </c>
    </row>
    <row r="244" spans="1:12" x14ac:dyDescent="0.25">
      <c r="A244" s="32">
        <v>2120</v>
      </c>
      <c r="B244" s="36" t="s">
        <v>61</v>
      </c>
      <c r="C244" s="32">
        <v>815600</v>
      </c>
      <c r="D244" s="32"/>
      <c r="E244" s="32"/>
      <c r="F244" s="32"/>
      <c r="G244" s="32">
        <f t="shared" ref="G244:G249" si="13">C244</f>
        <v>815600</v>
      </c>
      <c r="H244" s="32">
        <v>874700</v>
      </c>
      <c r="I244" s="32"/>
      <c r="J244" s="32"/>
      <c r="K244" s="32"/>
      <c r="L244" s="32">
        <f t="shared" ref="L244:L249" si="14">H244</f>
        <v>874700</v>
      </c>
    </row>
    <row r="245" spans="1:12" ht="30" x14ac:dyDescent="0.25">
      <c r="A245" s="32">
        <v>2210</v>
      </c>
      <c r="B245" s="36" t="s">
        <v>62</v>
      </c>
      <c r="C245" s="32">
        <v>38550</v>
      </c>
      <c r="D245" s="32"/>
      <c r="E245" s="32"/>
      <c r="F245" s="32"/>
      <c r="G245" s="32">
        <f t="shared" si="13"/>
        <v>38550</v>
      </c>
      <c r="H245" s="32">
        <v>45000</v>
      </c>
      <c r="I245" s="32"/>
      <c r="J245" s="32"/>
      <c r="K245" s="32"/>
      <c r="L245" s="32">
        <f t="shared" si="14"/>
        <v>45000</v>
      </c>
    </row>
    <row r="246" spans="1:12" x14ac:dyDescent="0.25">
      <c r="A246" s="32">
        <v>2240</v>
      </c>
      <c r="B246" s="36" t="s">
        <v>63</v>
      </c>
      <c r="C246" s="32">
        <v>16200</v>
      </c>
      <c r="D246" s="32"/>
      <c r="E246" s="32"/>
      <c r="F246" s="32"/>
      <c r="G246" s="32">
        <f t="shared" si="13"/>
        <v>16200</v>
      </c>
      <c r="H246" s="32">
        <v>32900</v>
      </c>
      <c r="I246" s="32"/>
      <c r="J246" s="32"/>
      <c r="K246" s="32"/>
      <c r="L246" s="32">
        <f t="shared" si="14"/>
        <v>32900</v>
      </c>
    </row>
    <row r="247" spans="1:12" x14ac:dyDescent="0.25">
      <c r="A247" s="32">
        <v>2250</v>
      </c>
      <c r="B247" s="36" t="s">
        <v>64</v>
      </c>
      <c r="C247" s="32">
        <v>5400</v>
      </c>
      <c r="D247" s="32"/>
      <c r="E247" s="32"/>
      <c r="F247" s="32"/>
      <c r="G247" s="32">
        <f t="shared" si="13"/>
        <v>5400</v>
      </c>
      <c r="H247" s="32">
        <v>5400</v>
      </c>
      <c r="I247" s="32"/>
      <c r="J247" s="32"/>
      <c r="K247" s="32"/>
      <c r="L247" s="32">
        <f t="shared" si="14"/>
        <v>5400</v>
      </c>
    </row>
    <row r="248" spans="1:12" ht="45" x14ac:dyDescent="0.25">
      <c r="A248" s="32">
        <v>2282</v>
      </c>
      <c r="B248" s="36" t="s">
        <v>65</v>
      </c>
      <c r="C248" s="32">
        <v>2940</v>
      </c>
      <c r="D248" s="32"/>
      <c r="E248" s="32"/>
      <c r="F248" s="32"/>
      <c r="G248" s="32">
        <f t="shared" si="13"/>
        <v>2940</v>
      </c>
      <c r="H248" s="32">
        <v>3000</v>
      </c>
      <c r="I248" s="32"/>
      <c r="J248" s="32"/>
      <c r="K248" s="32"/>
      <c r="L248" s="32">
        <f t="shared" si="14"/>
        <v>3000</v>
      </c>
    </row>
    <row r="249" spans="1:12" x14ac:dyDescent="0.25">
      <c r="A249" s="32">
        <v>2800</v>
      </c>
      <c r="B249" s="36" t="s">
        <v>66</v>
      </c>
      <c r="C249" s="32">
        <v>10</v>
      </c>
      <c r="D249" s="32" t="s">
        <v>44</v>
      </c>
      <c r="E249" s="32" t="s">
        <v>44</v>
      </c>
      <c r="F249" s="32" t="s">
        <v>44</v>
      </c>
      <c r="G249" s="32">
        <f t="shared" si="13"/>
        <v>10</v>
      </c>
      <c r="H249" s="32"/>
      <c r="I249" s="32" t="s">
        <v>44</v>
      </c>
      <c r="J249" s="32" t="s">
        <v>44</v>
      </c>
      <c r="K249" s="32" t="s">
        <v>44</v>
      </c>
      <c r="L249" s="32">
        <f t="shared" si="14"/>
        <v>0</v>
      </c>
    </row>
    <row r="250" spans="1:12" x14ac:dyDescent="0.25">
      <c r="A250" s="32" t="s">
        <v>44</v>
      </c>
      <c r="B250" s="32" t="s">
        <v>52</v>
      </c>
      <c r="C250" s="34">
        <f>SUM(C243:C249)</f>
        <v>4586500</v>
      </c>
      <c r="D250" s="34">
        <f t="shared" ref="D250:L250" si="15">SUM(D243:D249)</f>
        <v>0</v>
      </c>
      <c r="E250" s="34">
        <f t="shared" si="15"/>
        <v>0</v>
      </c>
      <c r="F250" s="34">
        <f t="shared" si="15"/>
        <v>0</v>
      </c>
      <c r="G250" s="34">
        <f t="shared" si="15"/>
        <v>4586500</v>
      </c>
      <c r="H250" s="34">
        <f t="shared" si="15"/>
        <v>4977100</v>
      </c>
      <c r="I250" s="34">
        <f t="shared" si="15"/>
        <v>0</v>
      </c>
      <c r="J250" s="34">
        <f t="shared" si="15"/>
        <v>0</v>
      </c>
      <c r="K250" s="34">
        <f t="shared" si="15"/>
        <v>0</v>
      </c>
      <c r="L250" s="34">
        <f t="shared" si="15"/>
        <v>4977100</v>
      </c>
    </row>
    <row r="252" spans="1:12" x14ac:dyDescent="0.25">
      <c r="A252" s="35" t="s">
        <v>177</v>
      </c>
      <c r="B252" s="35"/>
      <c r="C252" s="35"/>
      <c r="D252" s="35"/>
      <c r="E252" s="35"/>
      <c r="F252" s="35"/>
      <c r="G252" s="35"/>
      <c r="H252" s="35"/>
      <c r="I252" s="35"/>
    </row>
    <row r="253" spans="1:12" x14ac:dyDescent="0.25">
      <c r="A253" s="25" t="s">
        <v>32</v>
      </c>
    </row>
    <row r="255" spans="1:12" ht="165" x14ac:dyDescent="0.25">
      <c r="A255" s="32" t="s">
        <v>156</v>
      </c>
      <c r="B255" s="32" t="s">
        <v>34</v>
      </c>
      <c r="C255" s="32" t="s">
        <v>157</v>
      </c>
      <c r="D255" s="32" t="s">
        <v>178</v>
      </c>
      <c r="E255" s="32" t="s">
        <v>179</v>
      </c>
      <c r="F255" s="32" t="s">
        <v>180</v>
      </c>
      <c r="G255" s="32" t="s">
        <v>181</v>
      </c>
      <c r="H255" s="50" t="s">
        <v>182</v>
      </c>
      <c r="I255" s="51"/>
      <c r="J255" s="31" t="s">
        <v>183</v>
      </c>
      <c r="K255" s="31"/>
    </row>
    <row r="256" spans="1:12" x14ac:dyDescent="0.25">
      <c r="A256" s="32">
        <v>1</v>
      </c>
      <c r="B256" s="32">
        <v>2</v>
      </c>
      <c r="C256" s="32">
        <v>3</v>
      </c>
      <c r="D256" s="32">
        <v>4</v>
      </c>
      <c r="E256" s="32">
        <v>5</v>
      </c>
      <c r="F256" s="32">
        <v>6</v>
      </c>
      <c r="G256" s="32">
        <v>7</v>
      </c>
      <c r="H256" s="50">
        <v>8</v>
      </c>
      <c r="I256" s="51"/>
      <c r="J256" s="31">
        <v>9</v>
      </c>
      <c r="K256" s="31"/>
    </row>
    <row r="257" spans="1:11" x14ac:dyDescent="0.25">
      <c r="A257" s="32">
        <v>2111</v>
      </c>
      <c r="B257" s="36" t="s">
        <v>60</v>
      </c>
      <c r="C257" s="32">
        <v>3406200</v>
      </c>
      <c r="D257" s="32">
        <v>3404321</v>
      </c>
      <c r="E257" s="32"/>
      <c r="F257" s="32"/>
      <c r="G257" s="32"/>
      <c r="H257" s="50"/>
      <c r="I257" s="51"/>
      <c r="J257" s="31"/>
      <c r="K257" s="31"/>
    </row>
    <row r="258" spans="1:11" x14ac:dyDescent="0.25">
      <c r="A258" s="32">
        <v>2120</v>
      </c>
      <c r="B258" s="36" t="s">
        <v>61</v>
      </c>
      <c r="C258" s="32">
        <v>747200</v>
      </c>
      <c r="D258" s="32">
        <v>746398</v>
      </c>
      <c r="E258" s="32"/>
      <c r="F258" s="32"/>
      <c r="G258" s="32"/>
      <c r="H258" s="50"/>
      <c r="I258" s="51"/>
      <c r="J258" s="31"/>
      <c r="K258" s="31"/>
    </row>
    <row r="259" spans="1:11" ht="64.5" customHeight="1" x14ac:dyDescent="0.25">
      <c r="A259" s="32">
        <v>2210</v>
      </c>
      <c r="B259" s="36" t="s">
        <v>62</v>
      </c>
      <c r="C259" s="32">
        <v>56540</v>
      </c>
      <c r="D259" s="32">
        <v>53856</v>
      </c>
      <c r="E259" s="32">
        <v>14794</v>
      </c>
      <c r="F259" s="32">
        <v>18256</v>
      </c>
      <c r="G259" s="32">
        <v>20000</v>
      </c>
      <c r="H259" s="31" t="s">
        <v>184</v>
      </c>
      <c r="I259" s="31"/>
      <c r="J259" s="31" t="s">
        <v>185</v>
      </c>
      <c r="K259" s="31"/>
    </row>
    <row r="260" spans="1:11" x14ac:dyDescent="0.25">
      <c r="A260" s="32">
        <v>2240</v>
      </c>
      <c r="B260" s="36" t="s">
        <v>63</v>
      </c>
      <c r="C260" s="32">
        <v>34800</v>
      </c>
      <c r="D260" s="32">
        <v>30726</v>
      </c>
      <c r="E260" s="32"/>
      <c r="F260" s="32"/>
      <c r="G260" s="32"/>
      <c r="H260" s="50"/>
      <c r="I260" s="51"/>
      <c r="J260" s="31"/>
      <c r="K260" s="31"/>
    </row>
    <row r="261" spans="1:11" x14ac:dyDescent="0.25">
      <c r="A261" s="32">
        <v>2250</v>
      </c>
      <c r="B261" s="36" t="s">
        <v>64</v>
      </c>
      <c r="C261" s="32">
        <v>5400</v>
      </c>
      <c r="D261" s="32">
        <v>1237</v>
      </c>
      <c r="E261" s="32"/>
      <c r="F261" s="32"/>
      <c r="G261" s="32"/>
      <c r="H261" s="50"/>
      <c r="I261" s="51"/>
      <c r="J261" s="31"/>
      <c r="K261" s="31"/>
    </row>
    <row r="262" spans="1:11" ht="45" x14ac:dyDescent="0.25">
      <c r="A262" s="32">
        <v>2282</v>
      </c>
      <c r="B262" s="36" t="s">
        <v>65</v>
      </c>
      <c r="C262" s="32">
        <v>350</v>
      </c>
      <c r="D262" s="32">
        <v>350</v>
      </c>
      <c r="E262" s="32"/>
      <c r="F262" s="32"/>
      <c r="G262" s="32"/>
      <c r="H262" s="52"/>
      <c r="I262" s="53"/>
      <c r="J262" s="31"/>
      <c r="K262" s="31"/>
    </row>
    <row r="263" spans="1:11" x14ac:dyDescent="0.25">
      <c r="A263" s="32">
        <v>2800</v>
      </c>
      <c r="B263" s="36" t="s">
        <v>66</v>
      </c>
      <c r="C263" s="32">
        <v>10</v>
      </c>
      <c r="D263" s="32">
        <v>3</v>
      </c>
      <c r="E263" s="32" t="s">
        <v>44</v>
      </c>
      <c r="F263" s="32" t="s">
        <v>44</v>
      </c>
      <c r="G263" s="32" t="s">
        <v>44</v>
      </c>
      <c r="H263" s="50"/>
      <c r="I263" s="51"/>
      <c r="J263" s="31"/>
      <c r="K263" s="31"/>
    </row>
    <row r="264" spans="1:11" ht="30" hidden="1" x14ac:dyDescent="0.25">
      <c r="A264" s="32">
        <v>2210</v>
      </c>
      <c r="B264" s="36" t="s">
        <v>166</v>
      </c>
      <c r="C264" s="32"/>
      <c r="D264" s="32"/>
      <c r="E264" s="32"/>
      <c r="F264" s="32"/>
      <c r="G264" s="32"/>
      <c r="H264" s="50"/>
      <c r="I264" s="51"/>
      <c r="J264" s="31"/>
      <c r="K264" s="31"/>
    </row>
    <row r="265" spans="1:11" ht="30" hidden="1" x14ac:dyDescent="0.25">
      <c r="A265" s="32">
        <v>3110</v>
      </c>
      <c r="B265" s="36" t="s">
        <v>67</v>
      </c>
      <c r="C265" s="32"/>
      <c r="D265" s="32"/>
      <c r="E265" s="32"/>
      <c r="F265" s="32"/>
      <c r="G265" s="32"/>
      <c r="H265" s="50"/>
      <c r="I265" s="51"/>
      <c r="J265" s="31"/>
      <c r="K265" s="31"/>
    </row>
    <row r="266" spans="1:11" x14ac:dyDescent="0.25">
      <c r="A266" s="32" t="s">
        <v>44</v>
      </c>
      <c r="B266" s="32" t="s">
        <v>52</v>
      </c>
      <c r="C266" s="34">
        <f>SUM(C257:C265)</f>
        <v>4250500</v>
      </c>
      <c r="D266" s="34">
        <f>SUM(D257:D265)</f>
        <v>4236891</v>
      </c>
      <c r="E266" s="34">
        <f>SUM(E257:E265)</f>
        <v>14794</v>
      </c>
      <c r="F266" s="34">
        <f>SUM(F257:F265)</f>
        <v>18256</v>
      </c>
      <c r="G266" s="34">
        <f>SUM(G257:G265)</f>
        <v>20000</v>
      </c>
      <c r="H266" s="54"/>
      <c r="I266" s="55"/>
      <c r="J266" s="31"/>
      <c r="K266" s="31"/>
    </row>
    <row r="268" spans="1:11" x14ac:dyDescent="0.25">
      <c r="A268" s="56" t="s">
        <v>186</v>
      </c>
      <c r="B268" s="56"/>
      <c r="C268" s="56"/>
      <c r="D268" s="56"/>
      <c r="E268" s="56"/>
      <c r="F268" s="56"/>
      <c r="G268" s="56"/>
      <c r="H268" s="56"/>
      <c r="I268" s="56"/>
    </row>
    <row r="269" spans="1:11" ht="81" customHeight="1" x14ac:dyDescent="0.25">
      <c r="A269" s="57" t="s">
        <v>187</v>
      </c>
      <c r="B269" s="57"/>
      <c r="C269" s="57"/>
      <c r="D269" s="57"/>
      <c r="E269" s="57"/>
      <c r="F269" s="57"/>
      <c r="G269" s="57"/>
      <c r="H269" s="57"/>
      <c r="I269" s="57"/>
      <c r="J269" s="57"/>
      <c r="K269" s="57"/>
    </row>
    <row r="270" spans="1:11" ht="67.5" customHeight="1" x14ac:dyDescent="0.25">
      <c r="A270" s="58"/>
      <c r="B270" s="58"/>
      <c r="C270" s="58"/>
      <c r="D270" s="58"/>
      <c r="E270" s="58"/>
      <c r="F270" s="58"/>
      <c r="G270" s="58"/>
      <c r="H270" s="58"/>
      <c r="I270" s="58"/>
      <c r="J270" s="58"/>
      <c r="K270" s="58"/>
    </row>
    <row r="271" spans="1:11" ht="45.75" customHeight="1" x14ac:dyDescent="0.25">
      <c r="A271" s="27" t="s">
        <v>188</v>
      </c>
      <c r="B271" s="27"/>
      <c r="C271" s="27"/>
      <c r="D271" s="27"/>
      <c r="E271" s="27"/>
      <c r="F271" s="27"/>
      <c r="G271" s="27"/>
      <c r="H271" s="27"/>
      <c r="I271" s="27"/>
    </row>
    <row r="272" spans="1:11" x14ac:dyDescent="0.25">
      <c r="A272" s="59" t="s">
        <v>189</v>
      </c>
      <c r="B272" s="59"/>
      <c r="C272" s="59"/>
      <c r="D272" s="59"/>
      <c r="E272" s="59"/>
      <c r="F272" s="59"/>
      <c r="G272" s="59"/>
      <c r="H272" s="59"/>
      <c r="I272" s="59"/>
      <c r="J272" s="59"/>
      <c r="K272" s="59"/>
    </row>
    <row r="273" spans="1:11" ht="48.75" customHeight="1" x14ac:dyDescent="0.25">
      <c r="A273" s="60"/>
      <c r="B273" s="60"/>
      <c r="C273" s="60"/>
      <c r="D273" s="60"/>
      <c r="E273" s="60"/>
      <c r="F273" s="60"/>
      <c r="G273" s="60"/>
      <c r="H273" s="60"/>
      <c r="I273" s="60"/>
      <c r="J273" s="60"/>
      <c r="K273" s="60"/>
    </row>
    <row r="274" spans="1:11" ht="15" customHeight="1" x14ac:dyDescent="0.25">
      <c r="A274" s="35" t="s">
        <v>190</v>
      </c>
      <c r="B274" s="35"/>
      <c r="C274" s="61"/>
      <c r="D274" s="62"/>
      <c r="G274" s="63" t="s">
        <v>191</v>
      </c>
      <c r="H274" s="63"/>
      <c r="I274" s="63"/>
    </row>
    <row r="275" spans="1:11" ht="15" customHeight="1" x14ac:dyDescent="0.25">
      <c r="A275" s="64"/>
      <c r="B275" s="65"/>
      <c r="D275" s="61" t="s">
        <v>192</v>
      </c>
      <c r="G275" s="66" t="s">
        <v>193</v>
      </c>
      <c r="H275" s="66"/>
      <c r="I275" s="66"/>
    </row>
    <row r="276" spans="1:11" ht="15" customHeight="1" x14ac:dyDescent="0.25">
      <c r="A276" s="35" t="s">
        <v>194</v>
      </c>
      <c r="B276" s="35"/>
      <c r="C276" s="61"/>
      <c r="D276" s="62"/>
      <c r="G276" s="63" t="s">
        <v>195</v>
      </c>
      <c r="H276" s="63"/>
      <c r="I276" s="63"/>
    </row>
    <row r="277" spans="1:11" x14ac:dyDescent="0.25">
      <c r="A277" s="28"/>
      <c r="B277" s="61"/>
      <c r="C277" s="61"/>
      <c r="D277" s="61" t="s">
        <v>192</v>
      </c>
      <c r="G277" s="66" t="s">
        <v>193</v>
      </c>
      <c r="H277" s="66"/>
      <c r="I277" s="66"/>
    </row>
  </sheetData>
  <mergeCells count="202">
    <mergeCell ref="G277:I277"/>
    <mergeCell ref="A271:I271"/>
    <mergeCell ref="A272:K272"/>
    <mergeCell ref="A274:B274"/>
    <mergeCell ref="G274:I274"/>
    <mergeCell ref="G275:I275"/>
    <mergeCell ref="A276:B276"/>
    <mergeCell ref="G276:I276"/>
    <mergeCell ref="H265:I265"/>
    <mergeCell ref="J265:K265"/>
    <mergeCell ref="H266:I266"/>
    <mergeCell ref="J266:K266"/>
    <mergeCell ref="A268:I268"/>
    <mergeCell ref="A269:K269"/>
    <mergeCell ref="H261:I261"/>
    <mergeCell ref="J261:K261"/>
    <mergeCell ref="J262:K262"/>
    <mergeCell ref="H263:I263"/>
    <mergeCell ref="J263:K263"/>
    <mergeCell ref="H264:I264"/>
    <mergeCell ref="J264:K264"/>
    <mergeCell ref="H258:I258"/>
    <mergeCell ref="J258:K258"/>
    <mergeCell ref="H259:I259"/>
    <mergeCell ref="J259:K259"/>
    <mergeCell ref="H260:I260"/>
    <mergeCell ref="J260:K260"/>
    <mergeCell ref="A252:I252"/>
    <mergeCell ref="H255:I255"/>
    <mergeCell ref="J255:K255"/>
    <mergeCell ref="H256:I256"/>
    <mergeCell ref="J256:K256"/>
    <mergeCell ref="H257:I257"/>
    <mergeCell ref="J257:K257"/>
    <mergeCell ref="E240:F240"/>
    <mergeCell ref="G240:G241"/>
    <mergeCell ref="H240:H241"/>
    <mergeCell ref="I240:I241"/>
    <mergeCell ref="J240:K240"/>
    <mergeCell ref="L240:L241"/>
    <mergeCell ref="G222:G223"/>
    <mergeCell ref="H222:I222"/>
    <mergeCell ref="J222:J223"/>
    <mergeCell ref="A236:L236"/>
    <mergeCell ref="A239:A241"/>
    <mergeCell ref="B239:B241"/>
    <mergeCell ref="C239:G239"/>
    <mergeCell ref="H239:L239"/>
    <mergeCell ref="C240:C241"/>
    <mergeCell ref="D240:D241"/>
    <mergeCell ref="A216:J216"/>
    <mergeCell ref="A217:J217"/>
    <mergeCell ref="A218:J218"/>
    <mergeCell ref="A219:J219"/>
    <mergeCell ref="A222:A223"/>
    <mergeCell ref="B222:B223"/>
    <mergeCell ref="C222:C223"/>
    <mergeCell ref="D222:D223"/>
    <mergeCell ref="E222:E223"/>
    <mergeCell ref="F222:F223"/>
    <mergeCell ref="A207:M207"/>
    <mergeCell ref="A210:A211"/>
    <mergeCell ref="B210:B211"/>
    <mergeCell ref="C210:C211"/>
    <mergeCell ref="D210:E210"/>
    <mergeCell ref="F210:G210"/>
    <mergeCell ref="H210:I210"/>
    <mergeCell ref="J210:K210"/>
    <mergeCell ref="L210:M210"/>
    <mergeCell ref="J192:L192"/>
    <mergeCell ref="A198:I198"/>
    <mergeCell ref="A201:A202"/>
    <mergeCell ref="B201:B202"/>
    <mergeCell ref="C201:C202"/>
    <mergeCell ref="D201:F201"/>
    <mergeCell ref="G201:I201"/>
    <mergeCell ref="O180:O181"/>
    <mergeCell ref="P180:P181"/>
    <mergeCell ref="A188:L188"/>
    <mergeCell ref="A189:L189"/>
    <mergeCell ref="A190:L190"/>
    <mergeCell ref="A192:A193"/>
    <mergeCell ref="B192:B193"/>
    <mergeCell ref="C192:C193"/>
    <mergeCell ref="D192:F192"/>
    <mergeCell ref="G192:I192"/>
    <mergeCell ref="G180:H180"/>
    <mergeCell ref="I180:J180"/>
    <mergeCell ref="K180:K181"/>
    <mergeCell ref="L180:L181"/>
    <mergeCell ref="M180:M181"/>
    <mergeCell ref="N180:N181"/>
    <mergeCell ref="A177:P177"/>
    <mergeCell ref="A179:A181"/>
    <mergeCell ref="B179:B181"/>
    <mergeCell ref="C179:F179"/>
    <mergeCell ref="G179:J179"/>
    <mergeCell ref="K179:L179"/>
    <mergeCell ref="M179:N179"/>
    <mergeCell ref="O179:P179"/>
    <mergeCell ref="C180:D180"/>
    <mergeCell ref="E180:F180"/>
    <mergeCell ref="A164:K164"/>
    <mergeCell ref="A167:A168"/>
    <mergeCell ref="B167:B168"/>
    <mergeCell ref="C167:D167"/>
    <mergeCell ref="E167:F167"/>
    <mergeCell ref="G167:H167"/>
    <mergeCell ref="I167:J167"/>
    <mergeCell ref="K167:L167"/>
    <mergeCell ref="K119:M119"/>
    <mergeCell ref="A140:J140"/>
    <mergeCell ref="A143:A144"/>
    <mergeCell ref="B143:B144"/>
    <mergeCell ref="C143:C144"/>
    <mergeCell ref="D143:D144"/>
    <mergeCell ref="E143:G143"/>
    <mergeCell ref="H143:J143"/>
    <mergeCell ref="A119:A120"/>
    <mergeCell ref="B119:B120"/>
    <mergeCell ref="C119:C120"/>
    <mergeCell ref="D119:D120"/>
    <mergeCell ref="E119:G119"/>
    <mergeCell ref="H119:J119"/>
    <mergeCell ref="A109:A110"/>
    <mergeCell ref="B109:B110"/>
    <mergeCell ref="C109:F109"/>
    <mergeCell ref="G109:J109"/>
    <mergeCell ref="A115:M115"/>
    <mergeCell ref="A116:M116"/>
    <mergeCell ref="A100:A101"/>
    <mergeCell ref="B100:B101"/>
    <mergeCell ref="C100:F100"/>
    <mergeCell ref="G100:J100"/>
    <mergeCell ref="K100:N100"/>
    <mergeCell ref="A106:J106"/>
    <mergeCell ref="A90:A91"/>
    <mergeCell ref="B90:B91"/>
    <mergeCell ref="C90:F90"/>
    <mergeCell ref="G90:J90"/>
    <mergeCell ref="A96:N96"/>
    <mergeCell ref="A97:N97"/>
    <mergeCell ref="A73:J73"/>
    <mergeCell ref="A76:A77"/>
    <mergeCell ref="B76:B77"/>
    <mergeCell ref="C76:F76"/>
    <mergeCell ref="G76:J76"/>
    <mergeCell ref="A87:J87"/>
    <mergeCell ref="A64:N64"/>
    <mergeCell ref="A67:A68"/>
    <mergeCell ref="B67:B68"/>
    <mergeCell ref="C67:F67"/>
    <mergeCell ref="G67:J67"/>
    <mergeCell ref="K67:N67"/>
    <mergeCell ref="A49:N49"/>
    <mergeCell ref="A51:A52"/>
    <mergeCell ref="B51:B52"/>
    <mergeCell ref="C51:F51"/>
    <mergeCell ref="G51:J51"/>
    <mergeCell ref="K51:N51"/>
    <mergeCell ref="A36:J36"/>
    <mergeCell ref="A39:A40"/>
    <mergeCell ref="B39:B40"/>
    <mergeCell ref="C39:F39"/>
    <mergeCell ref="G39:J39"/>
    <mergeCell ref="A48:N48"/>
    <mergeCell ref="B20:P20"/>
    <mergeCell ref="A21:P21"/>
    <mergeCell ref="A22:P22"/>
    <mergeCell ref="A23:B23"/>
    <mergeCell ref="A25:A26"/>
    <mergeCell ref="B25:B26"/>
    <mergeCell ref="C25:F25"/>
    <mergeCell ref="G25:J25"/>
    <mergeCell ref="K25:N25"/>
    <mergeCell ref="A14:P14"/>
    <mergeCell ref="A15:P15"/>
    <mergeCell ref="B16:G16"/>
    <mergeCell ref="A17:P17"/>
    <mergeCell ref="B18:P18"/>
    <mergeCell ref="A19:P19"/>
    <mergeCell ref="C11:E11"/>
    <mergeCell ref="F11:G11"/>
    <mergeCell ref="H11:M11"/>
    <mergeCell ref="O11:P11"/>
    <mergeCell ref="C12:E12"/>
    <mergeCell ref="F12:G12"/>
    <mergeCell ref="H12:M12"/>
    <mergeCell ref="O12:P12"/>
    <mergeCell ref="A9:J9"/>
    <mergeCell ref="L9:M9"/>
    <mergeCell ref="O9:P9"/>
    <mergeCell ref="A10:J10"/>
    <mergeCell ref="L10:M10"/>
    <mergeCell ref="O10:P10"/>
    <mergeCell ref="A6:P6"/>
    <mergeCell ref="A7:J7"/>
    <mergeCell ref="L7:M7"/>
    <mergeCell ref="O7:P7"/>
    <mergeCell ref="A8:J8"/>
    <mergeCell ref="L8:M8"/>
    <mergeCell ref="O8:P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Світлана Д. Денисова</dc:creator>
  <cp:lastModifiedBy>Світлана Д. Денисова</cp:lastModifiedBy>
  <dcterms:created xsi:type="dcterms:W3CDTF">2020-12-24T08:04:53Z</dcterms:created>
  <dcterms:modified xsi:type="dcterms:W3CDTF">2020-12-24T08:06:39Z</dcterms:modified>
</cp:coreProperties>
</file>